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8145" activeTab="0"/>
  </bookViews>
  <sheets>
    <sheet name="Лист8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<sst xmlns="http://schemas.openxmlformats.org/spreadsheetml/2006/main" count="58" uniqueCount="49">
  <si>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тыс.рублей</t>
  </si>
  <si>
    <t>Проект бюджета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</si>
  <si>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</si>
  <si>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</si>
  <si>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 том числе:</t>
  </si>
  <si>
    <t xml:space="preserve"> - условно утвержденные расходы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</si>
  <si>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</si>
  <si>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</si>
  <si>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</si>
  <si>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Связь и информатика</t>
  </si>
  <si>
    <t>Физическая культура</t>
  </si>
  <si>
    <t>Наименование</t>
  </si>
  <si>
    <t>Рз</t>
  </si>
  <si>
    <t>Пр</t>
  </si>
  <si>
    <t>Общегосударственные вопросы</t>
  </si>
  <si>
    <t>Национальная экономика</t>
  </si>
  <si>
    <t/>
  </si>
  <si>
    <t>Национальная безопасность и правоохранительная деятельность</t>
  </si>
  <si>
    <t>Органы юстиции</t>
  </si>
  <si>
    <t>Сельское хозяйство и рыболовство</t>
  </si>
  <si>
    <t>Культура</t>
  </si>
  <si>
    <t>Физическая культура и спорт</t>
  </si>
  <si>
    <t>Национальная оборона</t>
  </si>
  <si>
    <t>Благоустройство</t>
  </si>
  <si>
    <t>Общеэкономические вопросы</t>
  </si>
  <si>
    <t>ВСЕГО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</si>
  <si>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</si>
  <si>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</si>
  <si>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</si>
  <si>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</si>
  <si>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</si>
  <si>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Культура, кинематография</t>
  </si>
  <si>
    <t>другие вопросы в области национальной безопасности и правоохранительной деятельности</t>
  </si>
  <si>
    <t>Социальная политика</t>
  </si>
  <si>
    <t>Пенсионное обеспечение</t>
  </si>
  <si>
    <t>Образование</t>
  </si>
  <si>
    <t>Молодежная политика и оздоровление детей</t>
  </si>
  <si>
    <t xml:space="preserve"> 2022 год</t>
  </si>
  <si>
    <t>Охрана окружающей среды</t>
  </si>
  <si>
    <t>Другие вопросы в области охраны окружающей среды</t>
  </si>
  <si>
    <t xml:space="preserve"> 2023 год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</si>
  <si>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</si>
  <si>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</si>
  <si>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</si>
  <si>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Сведения о расходах бюджета сельского поселения Шеркалы по разделам и подразделам классификации расходов на 2022 год и на плановый период 2023 и 2024 годов в сравнении с ожидаемым исполнением за 2021 год и отчетом за 2020 год</t>
  </si>
  <si>
    <t>Исполнено за 2020 год</t>
  </si>
  <si>
    <t xml:space="preserve">Ожидаемое исполнение           2021 года </t>
  </si>
  <si>
    <t xml:space="preserve"> 2024 год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</si>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</sst>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"/>
    <numFmt numFmtId="175" formatCode="00"/>
    <numFmt numFmtId="176" formatCode="#,##0.0;[Red]\-#,##0.0;0.0"/>
    <numFmt numFmtId="177" formatCode="0000000"/>
    <numFmt numFmtId="178" formatCode="000;;&quot;&quot;"/>
    <numFmt numFmtId="179" formatCode="00;;&quot;&quot;"/>
    <numFmt numFmtId="180" formatCode="000\.00\.00;;&quot;&quot;"/>
    <numFmt numFmtId="181" formatCode="#,##0.00;[Red]\-#,##0.00;0.00"/>
    <numFmt numFmtId="182" formatCode="#,##0.00_ ;[Red]\-#,##0.00\ "/>
    <numFmt numFmtId="183" formatCode="000.0"/>
    <numFmt numFmtId="184" formatCode="0.0"/>
    <numFmt numFmtId="185" formatCode="#,##0.0"/>
    <numFmt numFmtId="186" formatCode="00.0"/>
    <numFmt numFmtId="187" formatCode="_-* #,##0_р_._-;\-* #,##0_р_._-;_-* &quot;-&quot;??_р_._-;_-@_-"/>
    <numFmt numFmtId="188" formatCode="_-* #,##0.0_р_._-;\-* #,##0.0_р_._-;_-* &quot;-&quot;??_р_._-;_-@_-"/>
    <numFmt numFmtId="189" formatCode="_-* #,##0.0_р_._-;\-* #,##0.0_р_._-;_-* &quot;-&quot;?_р_._-;_-@_-"/>
    <numFmt numFmtId="190" formatCode="0.00000"/>
    <numFmt numFmtId="191" formatCode="0.0000"/>
    <numFmt numFmtId="192" formatCode="0.000"/>
    <numFmt numFmtId="193" formatCode="#,##0.0;[Red]\-#,##0.0"/>
    <numFmt numFmtId="194" formatCode="00\.00"/>
    <numFmt numFmtId="195" formatCode="#,##0.0_ ;[Red]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#,##0.000;[Red]\-#,##0.000"/>
    <numFmt numFmtId="202" formatCode="#,##0.000_ ;[Red]\-#,##0.0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/>
    </xf>
    <xf numFmtId="0" fontId="4" fillId="0" borderId="0" xfId="54" applyFont="1" applyProtection="1">
      <alignment/>
      <protection hidden="1"/>
    </xf>
    <xf numFmtId="0" fontId="4" fillId="0" borderId="0" xfId="54" applyFont="1" applyAlignment="1" applyProtection="1">
      <alignment horizontal="right"/>
      <protection hidden="1"/>
    </xf>
    <xf numFmtId="0" fontId="4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175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194" fontId="5" fillId="0" borderId="10" xfId="54" applyNumberFormat="1" applyFont="1" applyFill="1" applyBorder="1" applyAlignment="1" applyProtection="1">
      <alignment horizontal="left" wrapText="1"/>
      <protection hidden="1"/>
    </xf>
    <xf numFmtId="194" fontId="4" fillId="0" borderId="10" xfId="54" applyNumberFormat="1" applyFont="1" applyFill="1" applyBorder="1" applyAlignment="1" applyProtection="1">
      <alignment horizontal="left" wrapText="1"/>
      <protection hidden="1"/>
    </xf>
    <xf numFmtId="175" fontId="4" fillId="0" borderId="10" xfId="54" applyNumberFormat="1" applyFont="1" applyFill="1" applyBorder="1" applyAlignment="1" applyProtection="1">
      <alignment horizontal="center" wrapText="1"/>
      <protection hidden="1"/>
    </xf>
    <xf numFmtId="175" fontId="5" fillId="0" borderId="10" xfId="54" applyNumberFormat="1" applyFont="1" applyFill="1" applyBorder="1" applyAlignment="1" applyProtection="1">
      <alignment horizontal="center" wrapText="1"/>
      <protection hidden="1"/>
    </xf>
    <xf numFmtId="194" fontId="7" fillId="0" borderId="10" xfId="54" applyNumberFormat="1" applyFont="1" applyFill="1" applyBorder="1" applyAlignment="1" applyProtection="1">
      <alignment horizontal="left" wrapText="1"/>
      <protection hidden="1"/>
    </xf>
    <xf numFmtId="175" fontId="7" fillId="0" borderId="10" xfId="54" applyNumberFormat="1" applyFont="1" applyFill="1" applyBorder="1" applyAlignment="1" applyProtection="1">
      <alignment horizontal="center" wrapText="1"/>
      <protection hidden="1"/>
    </xf>
    <xf numFmtId="40" fontId="5" fillId="0" borderId="10" xfId="54" applyNumberFormat="1" applyFont="1" applyFill="1" applyBorder="1" applyAlignment="1" applyProtection="1">
      <alignment horizontal="right" wrapText="1"/>
      <protection hidden="1"/>
    </xf>
    <xf numFmtId="40" fontId="4" fillId="0" borderId="10" xfId="54" applyNumberFormat="1" applyFont="1" applyFill="1" applyBorder="1" applyAlignment="1" applyProtection="1">
      <alignment horizontal="right" wrapText="1"/>
      <protection hidden="1"/>
    </xf>
    <xf numFmtId="40" fontId="7" fillId="0" borderId="10" xfId="54" applyNumberFormat="1" applyFont="1" applyFill="1" applyBorder="1" applyAlignment="1" applyProtection="1">
      <alignment horizontal="right" wrapText="1"/>
      <protection hidden="1"/>
    </xf>
    <xf numFmtId="0" fontId="10" fillId="0" borderId="10" xfId="58" applyNumberFormat="1" applyFont="1" applyFill="1" applyBorder="1" applyAlignment="1" applyProtection="1">
      <alignment vertical="top" wrapText="1"/>
      <protection hidden="1"/>
    </xf>
    <xf numFmtId="0" fontId="11" fillId="0" borderId="10" xfId="58" applyNumberFormat="1" applyFont="1" applyFill="1" applyBorder="1" applyAlignment="1" applyProtection="1">
      <alignment vertical="top" wrapText="1"/>
      <protection hidden="1"/>
    </xf>
    <xf numFmtId="0" fontId="5" fillId="0" borderId="0" xfId="54" applyNumberFormat="1" applyFont="1" applyFill="1" applyAlignment="1" applyProtection="1">
      <alignment horizontal="center" vertical="center" wrapText="1"/>
      <protection hidden="1"/>
    </xf>
    <xf numFmtId="0" fontId="4" fillId="0" borderId="10" xfId="54" applyFont="1" applyBorder="1" applyAlignment="1" applyProtection="1">
      <alignment horizontal="center" vertical="center"/>
      <protection hidden="1"/>
    </xf>
    <xf numFmtId="0" fontId="4" fillId="0" borderId="10" xfId="54" applyNumberFormat="1" applyFont="1" applyFill="1" applyBorder="1" applyAlignment="1" applyProtection="1">
      <alignment horizontal="center" vertical="center"/>
      <protection hidden="1"/>
    </xf>
    <xf numFmtId="0" fontId="4" fillId="0" borderId="10" xfId="54" applyNumberFormat="1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_Tmp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Лист1" xfId="66"/>
    <cellStyle name="Тысячи_Лист1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D5" sqref="D5:D47"/>
    </sheetView>
  </sheetViews>
  <sheetFormatPr defaultColWidth="9.140625" defaultRowHeight="15"/>
  <cols>
    <col min="1" max="1" width="46.7109375" style="2" customWidth="1"/>
    <col min="2" max="2" width="8.8515625" style="2" customWidth="1"/>
    <col min="3" max="3" width="6.8515625" style="2" customWidth="1"/>
    <col min="4" max="4" width="15.28125" style="2" customWidth="1"/>
    <col min="5" max="5" width="14.00390625" style="2" customWidth="1"/>
    <col min="6" max="6" width="13.8515625" style="2" customWidth="1"/>
    <col min="7" max="7" width="15.57421875" style="2" customWidth="1"/>
    <col min="8" max="8" width="14.8515625" style="2" customWidth="1"/>
    <col min="9" max="16384" width="9.140625" style="2" customWidth="1"/>
  </cols>
  <sheetData>
    <row r="1" spans="1:8" ht="57" customHeight="1">
      <c r="A1" s="19" t="s">
        <v>44</v>
      </c>
      <c r="B1" s="19"/>
      <c r="C1" s="19"/>
      <c r="D1" s="19"/>
      <c r="E1" s="19"/>
      <c r="F1" s="19"/>
      <c r="G1" s="19"/>
      <c r="H1" s="19"/>
    </row>
    <row r="2" spans="1:8" ht="15.75">
      <c r="A2" s="3"/>
      <c r="B2" s="3"/>
      <c r="C2" s="3"/>
      <c r="D2" s="3"/>
      <c r="E2" s="3"/>
      <c r="F2" s="3"/>
      <c r="G2" s="4"/>
      <c r="H2" s="4" t="s">
        <v>0</v>
      </c>
    </row>
    <row r="3" spans="1:8" ht="15.75">
      <c r="A3" s="21" t="s">
        <v>11</v>
      </c>
      <c r="B3" s="22" t="s">
        <v>12</v>
      </c>
      <c r="C3" s="22" t="s">
        <v>13</v>
      </c>
      <c r="D3" s="22" t="s">
        <v>45</v>
      </c>
      <c r="E3" s="22" t="s">
        <v>46</v>
      </c>
      <c r="F3" s="20" t="s">
        <v>1</v>
      </c>
      <c r="G3" s="20"/>
      <c r="H3" s="20"/>
    </row>
    <row r="4" spans="1:8" ht="39.75" customHeight="1">
      <c r="A4" s="21"/>
      <c r="B4" s="22"/>
      <c r="C4" s="22"/>
      <c r="D4" s="22"/>
      <c r="E4" s="22"/>
      <c r="F4" s="5" t="s">
        <v>37</v>
      </c>
      <c r="G4" s="1" t="s">
        <v>40</v>
      </c>
      <c r="H4" s="5" t="s">
        <v>47</v>
      </c>
    </row>
    <row r="5" spans="1:8" ht="15.75">
      <c r="A5" s="6" t="s">
        <v>25</v>
      </c>
      <c r="B5" s="7"/>
      <c r="C5" s="7"/>
      <c r="D5" s="14">
        <f>D6+D13+D15+D20+D31+D39+D46+D44+D37+D42</f>
        <v>40131.204</v>
      </c>
      <c r="E5" s="14">
        <f>E6+E13+E15+E20+E31+E39+E46+E35+E44+E37+E42</f>
        <v>58188.63</v>
      </c>
      <c r="F5" s="14">
        <f>F6+F13+F15+F20+F31+F39+F46+F44</f>
        <v>29135.600000000002</v>
      </c>
      <c r="G5" s="14">
        <f>G6+G13+G15+G20+G31+G39+G46+G44</f>
        <v>28100.7</v>
      </c>
      <c r="H5" s="14">
        <f>H6+H13+H15+H20+H31+H39+H46+H44</f>
        <v>28092.500000000004</v>
      </c>
    </row>
    <row r="6" spans="1:8" ht="15.75">
      <c r="A6" s="8" t="s">
        <v>14</v>
      </c>
      <c r="B6" s="11">
        <v>1</v>
      </c>
      <c r="C6" s="11" t="s">
        <v>16</v>
      </c>
      <c r="D6" s="14">
        <f>D7+D8+D9+D10</f>
        <v>8478.402</v>
      </c>
      <c r="E6" s="14">
        <f>E7+E8+E9+E10</f>
        <v>11598.64</v>
      </c>
      <c r="F6" s="14">
        <f>F7+F8+F9+F10</f>
        <v>9824.199999999999</v>
      </c>
      <c r="G6" s="14">
        <f>G7+G8+G9+G10</f>
        <v>9823.8</v>
      </c>
      <c r="H6" s="14">
        <f>H7+H8+H9+H10</f>
        <v>9823.5</v>
      </c>
    </row>
    <row r="7" spans="1:8" ht="47.25">
      <c r="A7" s="9" t="s">
        <v>2</v>
      </c>
      <c r="B7" s="10">
        <v>1</v>
      </c>
      <c r="C7" s="10">
        <v>2</v>
      </c>
      <c r="D7" s="15">
        <v>2335.3</v>
      </c>
      <c r="E7" s="15">
        <v>1523.6</v>
      </c>
      <c r="F7" s="15">
        <v>1535.3</v>
      </c>
      <c r="G7" s="15">
        <v>1535.3</v>
      </c>
      <c r="H7" s="15">
        <v>1535.3</v>
      </c>
    </row>
    <row r="8" spans="1:8" ht="64.5" customHeight="1">
      <c r="A8" s="9" t="s">
        <v>3</v>
      </c>
      <c r="B8" s="10">
        <v>1</v>
      </c>
      <c r="C8" s="10">
        <v>4</v>
      </c>
      <c r="D8" s="15">
        <v>3662.637</v>
      </c>
      <c r="E8" s="15">
        <v>6811.5</v>
      </c>
      <c r="F8" s="15">
        <v>6876.5</v>
      </c>
      <c r="G8" s="15">
        <v>6876.5</v>
      </c>
      <c r="H8" s="15">
        <v>6876.5</v>
      </c>
    </row>
    <row r="9" spans="1:8" ht="15.75">
      <c r="A9" s="9" t="s">
        <v>26</v>
      </c>
      <c r="B9" s="10">
        <v>1</v>
      </c>
      <c r="C9" s="10">
        <v>11</v>
      </c>
      <c r="D9" s="15">
        <v>0</v>
      </c>
      <c r="E9" s="15">
        <v>0</v>
      </c>
      <c r="F9" s="15">
        <v>53</v>
      </c>
      <c r="G9" s="15">
        <v>53</v>
      </c>
      <c r="H9" s="15">
        <v>53</v>
      </c>
    </row>
    <row r="10" spans="1:8" ht="15.75">
      <c r="A10" s="9" t="s">
        <v>27</v>
      </c>
      <c r="B10" s="10">
        <v>1</v>
      </c>
      <c r="C10" s="10">
        <v>13</v>
      </c>
      <c r="D10" s="15">
        <v>2480.465</v>
      </c>
      <c r="E10" s="15">
        <v>3263.54</v>
      </c>
      <c r="F10" s="15">
        <v>1359.4</v>
      </c>
      <c r="G10" s="15">
        <v>1359</v>
      </c>
      <c r="H10" s="15">
        <v>1358.7</v>
      </c>
    </row>
    <row r="11" spans="1:8" ht="15.75">
      <c r="A11" s="12" t="s">
        <v>4</v>
      </c>
      <c r="B11" s="10"/>
      <c r="C11" s="10"/>
      <c r="D11" s="15"/>
      <c r="E11" s="15"/>
      <c r="F11" s="15"/>
      <c r="G11" s="15"/>
      <c r="H11" s="15"/>
    </row>
    <row r="12" spans="1:8" ht="15.75">
      <c r="A12" s="12" t="s">
        <v>5</v>
      </c>
      <c r="B12" s="13"/>
      <c r="C12" s="13"/>
      <c r="D12" s="16"/>
      <c r="E12" s="16"/>
      <c r="F12" s="16"/>
      <c r="G12" s="16">
        <v>702.52</v>
      </c>
      <c r="H12" s="16">
        <v>1358.7</v>
      </c>
    </row>
    <row r="13" spans="1:8" ht="15.75">
      <c r="A13" s="8" t="s">
        <v>22</v>
      </c>
      <c r="B13" s="11">
        <v>2</v>
      </c>
      <c r="C13" s="11" t="s">
        <v>16</v>
      </c>
      <c r="D13" s="14">
        <f>D14</f>
        <v>131</v>
      </c>
      <c r="E13" s="14">
        <f>E14</f>
        <v>245.5</v>
      </c>
      <c r="F13" s="14">
        <f>F14</f>
        <v>246.9</v>
      </c>
      <c r="G13" s="14">
        <f>G14</f>
        <v>255.2</v>
      </c>
      <c r="H13" s="14">
        <f>H14</f>
        <v>264.2</v>
      </c>
    </row>
    <row r="14" spans="1:8" ht="31.5">
      <c r="A14" s="9" t="s">
        <v>6</v>
      </c>
      <c r="B14" s="10">
        <v>2</v>
      </c>
      <c r="C14" s="10">
        <v>3</v>
      </c>
      <c r="D14" s="15">
        <v>131</v>
      </c>
      <c r="E14" s="15">
        <v>245.5</v>
      </c>
      <c r="F14" s="15">
        <v>246.9</v>
      </c>
      <c r="G14" s="15">
        <v>255.2</v>
      </c>
      <c r="H14" s="15">
        <v>264.2</v>
      </c>
    </row>
    <row r="15" spans="1:8" ht="31.5">
      <c r="A15" s="8" t="s">
        <v>17</v>
      </c>
      <c r="B15" s="11">
        <v>3</v>
      </c>
      <c r="C15" s="11" t="s">
        <v>16</v>
      </c>
      <c r="D15" s="14">
        <f>D16+D17+D19</f>
        <v>1489.6840000000002</v>
      </c>
      <c r="E15" s="14">
        <f>E16+E17+E19</f>
        <v>518.61</v>
      </c>
      <c r="F15" s="14">
        <f>F16+F17+F19+F18</f>
        <v>427</v>
      </c>
      <c r="G15" s="14">
        <f>G16+G17+G19+G18</f>
        <v>427</v>
      </c>
      <c r="H15" s="14">
        <f>H16+H17+H19+H18</f>
        <v>427</v>
      </c>
    </row>
    <row r="16" spans="1:8" ht="15.75">
      <c r="A16" s="9" t="s">
        <v>18</v>
      </c>
      <c r="B16" s="10">
        <v>3</v>
      </c>
      <c r="C16" s="10">
        <v>4</v>
      </c>
      <c r="D16" s="15">
        <v>46.4</v>
      </c>
      <c r="E16" s="15">
        <v>35.9</v>
      </c>
      <c r="F16" s="15">
        <v>39.5</v>
      </c>
      <c r="G16" s="15">
        <v>39.5</v>
      </c>
      <c r="H16" s="15">
        <v>39.5</v>
      </c>
    </row>
    <row r="17" spans="1:8" ht="63">
      <c r="A17" s="9" t="s">
        <v>7</v>
      </c>
      <c r="B17" s="10">
        <v>3</v>
      </c>
      <c r="C17" s="10">
        <v>9</v>
      </c>
      <c r="D17" s="15">
        <v>1358.999</v>
      </c>
      <c r="E17" s="15">
        <v>397</v>
      </c>
      <c r="F17" s="15">
        <v>0</v>
      </c>
      <c r="G17" s="15">
        <v>0</v>
      </c>
      <c r="H17" s="15">
        <v>0</v>
      </c>
    </row>
    <row r="18" spans="1:8" ht="63">
      <c r="A18" s="9" t="s">
        <v>48</v>
      </c>
      <c r="B18" s="10">
        <v>3</v>
      </c>
      <c r="C18" s="10">
        <v>10</v>
      </c>
      <c r="D18" s="15"/>
      <c r="E18" s="15"/>
      <c r="F18" s="15">
        <v>329</v>
      </c>
      <c r="G18" s="15">
        <v>329</v>
      </c>
      <c r="H18" s="15">
        <v>329</v>
      </c>
    </row>
    <row r="19" spans="1:8" ht="47.25">
      <c r="A19" s="9" t="s">
        <v>32</v>
      </c>
      <c r="B19" s="10">
        <v>3</v>
      </c>
      <c r="C19" s="10">
        <v>14</v>
      </c>
      <c r="D19" s="15">
        <v>84.285</v>
      </c>
      <c r="E19" s="15">
        <v>85.71</v>
      </c>
      <c r="F19" s="15">
        <v>58.5</v>
      </c>
      <c r="G19" s="15">
        <v>58.5</v>
      </c>
      <c r="H19" s="15">
        <v>58.5</v>
      </c>
    </row>
    <row r="20" spans="1:8" ht="15.75">
      <c r="A20" s="8" t="s">
        <v>15</v>
      </c>
      <c r="B20" s="11">
        <v>4</v>
      </c>
      <c r="C20" s="11" t="s">
        <v>16</v>
      </c>
      <c r="D20" s="14">
        <f>D21+D22+D27+D30</f>
        <v>4946.957</v>
      </c>
      <c r="E20" s="14">
        <f>E21+E22+E27+E30+E26</f>
        <v>7581.77</v>
      </c>
      <c r="F20" s="14">
        <f>F21+F22+F27+F30</f>
        <v>6128.5</v>
      </c>
      <c r="G20" s="14">
        <f>G21+G27+G30</f>
        <v>5102.6</v>
      </c>
      <c r="H20" s="14">
        <f>H21+H22+H27+H30</f>
        <v>5102.6</v>
      </c>
    </row>
    <row r="21" spans="1:8" ht="14.25" customHeight="1">
      <c r="A21" s="9" t="s">
        <v>24</v>
      </c>
      <c r="B21" s="10">
        <v>4</v>
      </c>
      <c r="C21" s="10">
        <v>1</v>
      </c>
      <c r="D21" s="15">
        <v>1317.242</v>
      </c>
      <c r="E21" s="15">
        <v>1343.4</v>
      </c>
      <c r="F21" s="15">
        <v>945.7</v>
      </c>
      <c r="G21" s="15">
        <v>0</v>
      </c>
      <c r="H21" s="15">
        <v>0</v>
      </c>
    </row>
    <row r="22" spans="1:8" ht="0" customHeight="1" hidden="1">
      <c r="A22" s="9" t="s">
        <v>19</v>
      </c>
      <c r="B22" s="10">
        <v>4</v>
      </c>
      <c r="C22" s="10">
        <v>5</v>
      </c>
      <c r="D22" s="15"/>
      <c r="E22" s="15"/>
      <c r="F22" s="15"/>
      <c r="G22" s="15"/>
      <c r="H22" s="15"/>
    </row>
    <row r="23" spans="1:8" ht="0" customHeight="1" hidden="1">
      <c r="A23" s="9"/>
      <c r="B23" s="10"/>
      <c r="C23" s="10"/>
      <c r="D23" s="15"/>
      <c r="E23" s="15"/>
      <c r="F23" s="15"/>
      <c r="G23" s="15"/>
      <c r="H23" s="15"/>
    </row>
    <row r="24" spans="1:8" ht="0" customHeight="1" hidden="1">
      <c r="A24" s="9"/>
      <c r="B24" s="10"/>
      <c r="C24" s="10"/>
      <c r="D24" s="15"/>
      <c r="E24" s="15"/>
      <c r="F24" s="15"/>
      <c r="G24" s="15"/>
      <c r="H24" s="15"/>
    </row>
    <row r="25" spans="1:8" ht="0" customHeight="1" hidden="1">
      <c r="A25" s="9"/>
      <c r="B25" s="10"/>
      <c r="C25" s="10"/>
      <c r="D25" s="15"/>
      <c r="E25" s="15"/>
      <c r="F25" s="15"/>
      <c r="G25" s="15"/>
      <c r="H25" s="15"/>
    </row>
    <row r="26" spans="1:8" ht="21.75" customHeight="1">
      <c r="A26" s="9" t="s">
        <v>19</v>
      </c>
      <c r="B26" s="10">
        <v>4</v>
      </c>
      <c r="C26" s="10">
        <v>5</v>
      </c>
      <c r="D26" s="15">
        <v>0</v>
      </c>
      <c r="E26" s="15">
        <v>100</v>
      </c>
      <c r="F26" s="15">
        <v>0</v>
      </c>
      <c r="G26" s="15">
        <v>0</v>
      </c>
      <c r="H26" s="15">
        <v>0</v>
      </c>
    </row>
    <row r="27" spans="1:8" ht="15.75">
      <c r="A27" s="9" t="s">
        <v>8</v>
      </c>
      <c r="B27" s="10">
        <v>4</v>
      </c>
      <c r="C27" s="10">
        <v>9</v>
      </c>
      <c r="D27" s="15">
        <v>3254.634</v>
      </c>
      <c r="E27" s="15">
        <v>5743.37</v>
      </c>
      <c r="F27" s="15">
        <v>4882.8</v>
      </c>
      <c r="G27" s="15">
        <v>4802.6</v>
      </c>
      <c r="H27" s="15">
        <v>4802.6</v>
      </c>
    </row>
    <row r="28" spans="1:8" ht="15.75">
      <c r="A28" s="12" t="s">
        <v>4</v>
      </c>
      <c r="B28" s="10"/>
      <c r="C28" s="10"/>
      <c r="D28" s="15"/>
      <c r="E28" s="15"/>
      <c r="F28" s="15"/>
      <c r="G28" s="15"/>
      <c r="H28" s="15"/>
    </row>
    <row r="29" spans="1:8" ht="15.75">
      <c r="A29" s="12" t="s">
        <v>5</v>
      </c>
      <c r="B29" s="10"/>
      <c r="C29" s="10"/>
      <c r="D29" s="15"/>
      <c r="E29" s="15"/>
      <c r="F29" s="15"/>
      <c r="G29" s="15"/>
      <c r="H29" s="15">
        <v>0</v>
      </c>
    </row>
    <row r="30" spans="1:8" ht="15.75">
      <c r="A30" s="9" t="s">
        <v>9</v>
      </c>
      <c r="B30" s="10">
        <v>4</v>
      </c>
      <c r="C30" s="10">
        <v>10</v>
      </c>
      <c r="D30" s="15">
        <v>375.081</v>
      </c>
      <c r="E30" s="15">
        <v>395</v>
      </c>
      <c r="F30" s="15">
        <v>300</v>
      </c>
      <c r="G30" s="15">
        <v>300</v>
      </c>
      <c r="H30" s="15">
        <v>300</v>
      </c>
    </row>
    <row r="31" spans="1:8" ht="15.75">
      <c r="A31" s="8" t="s">
        <v>28</v>
      </c>
      <c r="B31" s="11">
        <v>5</v>
      </c>
      <c r="C31" s="11" t="s">
        <v>16</v>
      </c>
      <c r="D31" s="14">
        <f>D32+D33+D34</f>
        <v>12540.47</v>
      </c>
      <c r="E31" s="14">
        <f>E32+E33+E34</f>
        <v>14306.029999999999</v>
      </c>
      <c r="F31" s="14">
        <f>F32+F33+F34</f>
        <v>2386.4</v>
      </c>
      <c r="G31" s="14">
        <f>G32+G33+G34</f>
        <v>2386.4</v>
      </c>
      <c r="H31" s="14">
        <f>H32+H33+H34</f>
        <v>2386.4</v>
      </c>
    </row>
    <row r="32" spans="1:8" ht="15.75">
      <c r="A32" s="9" t="s">
        <v>29</v>
      </c>
      <c r="B32" s="10">
        <v>5</v>
      </c>
      <c r="C32" s="10">
        <v>1</v>
      </c>
      <c r="D32" s="15">
        <v>1866.9</v>
      </c>
      <c r="E32" s="15">
        <v>1669.8</v>
      </c>
      <c r="F32" s="15">
        <v>1370.4</v>
      </c>
      <c r="G32" s="15">
        <v>1370.4</v>
      </c>
      <c r="H32" s="15">
        <v>1370.4</v>
      </c>
    </row>
    <row r="33" spans="1:8" ht="15.75">
      <c r="A33" s="9" t="s">
        <v>30</v>
      </c>
      <c r="B33" s="10">
        <v>5</v>
      </c>
      <c r="C33" s="10">
        <v>2</v>
      </c>
      <c r="D33" s="15">
        <v>0</v>
      </c>
      <c r="E33" s="15">
        <v>100</v>
      </c>
      <c r="F33" s="15">
        <v>100</v>
      </c>
      <c r="G33" s="15">
        <v>100</v>
      </c>
      <c r="H33" s="15">
        <v>100</v>
      </c>
    </row>
    <row r="34" spans="1:8" ht="15.75">
      <c r="A34" s="9" t="s">
        <v>23</v>
      </c>
      <c r="B34" s="10">
        <v>5</v>
      </c>
      <c r="C34" s="10">
        <v>3</v>
      </c>
      <c r="D34" s="15">
        <v>10673.57</v>
      </c>
      <c r="E34" s="15">
        <v>12536.23</v>
      </c>
      <c r="F34" s="15">
        <v>916</v>
      </c>
      <c r="G34" s="15">
        <v>916</v>
      </c>
      <c r="H34" s="15">
        <v>916</v>
      </c>
    </row>
    <row r="35" spans="1:8" ht="15.75">
      <c r="A35" s="18" t="s">
        <v>35</v>
      </c>
      <c r="B35" s="11">
        <v>7</v>
      </c>
      <c r="C35" s="11"/>
      <c r="D35" s="14"/>
      <c r="E35" s="14">
        <v>0</v>
      </c>
      <c r="F35" s="14">
        <v>0</v>
      </c>
      <c r="G35" s="14"/>
      <c r="H35" s="14"/>
    </row>
    <row r="36" spans="1:8" ht="15.75">
      <c r="A36" s="17" t="s">
        <v>36</v>
      </c>
      <c r="B36" s="10">
        <v>7</v>
      </c>
      <c r="C36" s="10">
        <v>7</v>
      </c>
      <c r="D36" s="15">
        <v>0</v>
      </c>
      <c r="E36" s="15">
        <v>0</v>
      </c>
      <c r="F36" s="15">
        <v>0</v>
      </c>
      <c r="G36" s="15"/>
      <c r="H36" s="15"/>
    </row>
    <row r="37" spans="1:8" ht="15.75">
      <c r="A37" s="18" t="s">
        <v>38</v>
      </c>
      <c r="B37" s="11">
        <v>6</v>
      </c>
      <c r="C37" s="11"/>
      <c r="D37" s="14">
        <f>D38</f>
        <v>2.193</v>
      </c>
      <c r="E37" s="14">
        <f>E38</f>
        <v>0</v>
      </c>
      <c r="F37" s="15">
        <v>0</v>
      </c>
      <c r="G37" s="15"/>
      <c r="H37" s="15"/>
    </row>
    <row r="38" spans="1:8" ht="15.75">
      <c r="A38" s="17" t="s">
        <v>39</v>
      </c>
      <c r="B38" s="10">
        <v>6</v>
      </c>
      <c r="C38" s="10">
        <v>5</v>
      </c>
      <c r="D38" s="15">
        <v>2.193</v>
      </c>
      <c r="E38" s="15">
        <v>0</v>
      </c>
      <c r="F38" s="15">
        <v>0</v>
      </c>
      <c r="G38" s="15"/>
      <c r="H38" s="15"/>
    </row>
    <row r="39" spans="1:8" ht="15.75">
      <c r="A39" s="8" t="s">
        <v>31</v>
      </c>
      <c r="B39" s="11">
        <v>8</v>
      </c>
      <c r="C39" s="11" t="s">
        <v>16</v>
      </c>
      <c r="D39" s="14">
        <f>D40</f>
        <v>9995.598</v>
      </c>
      <c r="E39" s="14">
        <f>E40+E41</f>
        <v>9116.699999999999</v>
      </c>
      <c r="F39" s="14">
        <f>F40+F41</f>
        <v>8346.4</v>
      </c>
      <c r="G39" s="14">
        <f>G40+G41</f>
        <v>8329.5</v>
      </c>
      <c r="H39" s="14">
        <f>H40+H41</f>
        <v>8312.6</v>
      </c>
    </row>
    <row r="40" spans="1:8" ht="15.75">
      <c r="A40" s="9" t="s">
        <v>20</v>
      </c>
      <c r="B40" s="10">
        <v>8</v>
      </c>
      <c r="C40" s="10">
        <v>1</v>
      </c>
      <c r="D40" s="15">
        <v>9995.598</v>
      </c>
      <c r="E40" s="15">
        <v>8976.74</v>
      </c>
      <c r="F40" s="15">
        <v>8242.4</v>
      </c>
      <c r="G40" s="15">
        <v>8225.5</v>
      </c>
      <c r="H40" s="15">
        <v>8208.6</v>
      </c>
    </row>
    <row r="41" spans="1:8" ht="31.5">
      <c r="A41" s="9" t="s">
        <v>41</v>
      </c>
      <c r="B41" s="10">
        <v>8</v>
      </c>
      <c r="C41" s="10">
        <v>4</v>
      </c>
      <c r="D41" s="15"/>
      <c r="E41" s="15">
        <v>139.96</v>
      </c>
      <c r="F41" s="15">
        <v>104</v>
      </c>
      <c r="G41" s="15">
        <v>104</v>
      </c>
      <c r="H41" s="15">
        <v>104</v>
      </c>
    </row>
    <row r="42" spans="1:8" ht="15.75">
      <c r="A42" s="8" t="s">
        <v>42</v>
      </c>
      <c r="B42" s="11">
        <v>9</v>
      </c>
      <c r="C42" s="11">
        <v>0</v>
      </c>
      <c r="D42" s="14">
        <v>15</v>
      </c>
      <c r="E42" s="14">
        <f>E43</f>
        <v>0</v>
      </c>
      <c r="F42" s="14"/>
      <c r="G42" s="14"/>
      <c r="H42" s="14"/>
    </row>
    <row r="43" spans="1:8" ht="22.5" customHeight="1">
      <c r="A43" s="9" t="s">
        <v>43</v>
      </c>
      <c r="B43" s="10">
        <v>9</v>
      </c>
      <c r="C43" s="10">
        <v>7</v>
      </c>
      <c r="D43" s="15">
        <v>15</v>
      </c>
      <c r="E43" s="15">
        <v>0</v>
      </c>
      <c r="F43" s="15"/>
      <c r="G43" s="15"/>
      <c r="H43" s="15"/>
    </row>
    <row r="44" spans="1:8" ht="15.75">
      <c r="A44" s="8" t="s">
        <v>33</v>
      </c>
      <c r="B44" s="11">
        <v>10</v>
      </c>
      <c r="C44" s="11"/>
      <c r="D44" s="14">
        <f>D45</f>
        <v>60</v>
      </c>
      <c r="E44" s="14">
        <f>E45</f>
        <v>60</v>
      </c>
      <c r="F44" s="14">
        <f>F45</f>
        <v>60</v>
      </c>
      <c r="G44" s="14">
        <f>G45</f>
        <v>60</v>
      </c>
      <c r="H44" s="14">
        <f>H45</f>
        <v>60</v>
      </c>
    </row>
    <row r="45" spans="1:8" ht="15.75">
      <c r="A45" s="9" t="s">
        <v>34</v>
      </c>
      <c r="B45" s="10">
        <v>10</v>
      </c>
      <c r="C45" s="10">
        <v>1</v>
      </c>
      <c r="D45" s="15">
        <v>60</v>
      </c>
      <c r="E45" s="15">
        <v>60</v>
      </c>
      <c r="F45" s="15">
        <v>60</v>
      </c>
      <c r="G45" s="15">
        <v>60</v>
      </c>
      <c r="H45" s="15">
        <v>60</v>
      </c>
    </row>
    <row r="46" spans="1:8" ht="15.75">
      <c r="A46" s="8" t="s">
        <v>21</v>
      </c>
      <c r="B46" s="11">
        <v>11</v>
      </c>
      <c r="C46" s="11" t="s">
        <v>16</v>
      </c>
      <c r="D46" s="14">
        <f>D47</f>
        <v>2471.9</v>
      </c>
      <c r="E46" s="14">
        <f>E47</f>
        <v>14761.38</v>
      </c>
      <c r="F46" s="14">
        <f>F47</f>
        <v>1716.2</v>
      </c>
      <c r="G46" s="14">
        <f>G47</f>
        <v>1716.2</v>
      </c>
      <c r="H46" s="14">
        <f>H47</f>
        <v>1716.2</v>
      </c>
    </row>
    <row r="47" spans="1:8" ht="15.75">
      <c r="A47" s="9" t="s">
        <v>10</v>
      </c>
      <c r="B47" s="10">
        <v>11</v>
      </c>
      <c r="C47" s="10">
        <v>1</v>
      </c>
      <c r="D47" s="15">
        <v>2471.9</v>
      </c>
      <c r="E47" s="15">
        <v>14761.38</v>
      </c>
      <c r="F47" s="15">
        <v>1716.2</v>
      </c>
      <c r="G47" s="15">
        <v>1716.2</v>
      </c>
      <c r="H47" s="15">
        <v>1716.2</v>
      </c>
    </row>
  </sheetData>
  <sheetProtection/>
  <mergeCells count="7">
    <mergeCell ref="A1:H1"/>
    <mergeCell ref="F3:H3"/>
    <mergeCell ref="A3:A4"/>
    <mergeCell ref="B3:B4"/>
    <mergeCell ref="C3:C4"/>
    <mergeCell ref="D3:D4"/>
    <mergeCell ref="E3:E4"/>
  </mergeCells>
  <printOptions/>
  <pageMargins left="0.7" right="0.18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2017-11-24T03:51:51Z</cp:lastPrinted>
  <dcterms:created xsi:type="dcterms:W3CDTF">2013-10-25T10:02:44Z</dcterms:created>
  <dcterms:modified xsi:type="dcterms:W3CDTF">2021-11-26T09:23:18Z</dcterms:modified>
  <cp:category/>
  <cp:version/>
  <cp:contentType/>
  <cp:contentStatus/>
</cp:coreProperties>
</file>