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ои документы\Бюджетирование\Бюджет 2022-2024 годы\"/>
    </mc:Choice>
  </mc:AlternateContent>
  <xr:revisionPtr revIDLastSave="0" documentId="13_ncr:1_{D623B568-3F0C-4C33-B2E6-6F3C68D9FCB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3.4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18" i="2"/>
  <c r="C18" i="2"/>
  <c r="C17" i="2" s="1"/>
  <c r="C6" i="2"/>
  <c r="G6" i="2" l="1"/>
  <c r="F6" i="2"/>
  <c r="E6" i="2"/>
  <c r="G18" i="2" l="1"/>
  <c r="E18" i="2"/>
  <c r="F18" i="2"/>
  <c r="D17" i="2"/>
  <c r="E17" i="2" l="1"/>
  <c r="E5" i="2" s="1"/>
  <c r="G17" i="2"/>
  <c r="G5" i="2" s="1"/>
  <c r="F17" i="2"/>
  <c r="F5" i="2" s="1"/>
  <c r="D5" i="2"/>
  <c r="C5" i="2"/>
</calcChain>
</file>

<file path=xl/sharedStrings.xml><?xml version="1.0" encoding="utf-8"?>
<sst xmlns="http://schemas.openxmlformats.org/spreadsheetml/2006/main" count="28" uniqueCount="27">
  <si>
    <t>Вид дохода</t>
  </si>
  <si>
    <t>Всего доходов</t>
  </si>
  <si>
    <t>Налоговые и неналоговые доходы, всего</t>
  </si>
  <si>
    <t>в т.ч.</t>
  </si>
  <si>
    <t>Безвозмездные поступления, всего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</si>
  <si>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</si>
  <si>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</si>
  <si>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имущество</t>
  </si>
  <si>
    <t>Государственная пошлина</t>
  </si>
  <si>
    <t>Неналоговые доходы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</si>
  <si>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</si>
  <si>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</si>
  <si>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
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</si>
  <si>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</si>
  <si>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 на совокупный доход</t>
  </si>
  <si>
    <t>Единый сельскогохозяйственный налог</t>
  </si>
  <si>
    <t>2022 год (прогноз)</t>
  </si>
  <si>
    <t>Доходы от продажи материальных и нематериальных активов</t>
  </si>
  <si>
    <t>2023 год (прогноз)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</si>
  <si>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</si>
  <si>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</si>
  <si>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</si>
  <si>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Штрафы, санкции, возмещение ущерба</t>
  </si>
  <si>
    <t xml:space="preserve">Сведения о доходах бюджета сельского поселения Шеркалы по видам доходов на 2022 год и плановый период 2023 и 2024 годов в сравнении с ожидаемым исполнением за 2021 год и отчетом за 2020 год, тыс. рублей </t>
  </si>
  <si>
    <t>2020 год (отчет)</t>
  </si>
  <si>
    <t>2021 год (оценка)</t>
  </si>
  <si>
    <t>2024 год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</si>
</sst>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5" fillId="0" borderId="0" xfId="0" applyFont="1"/>
    <xf numFmtId="0" fontId="6" fillId="2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4" fontId="6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/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B4" workbookViewId="0">
      <selection activeCell="D5" sqref="D5:D25"/>
    </sheetView>
  </sheetViews>
  <sheetFormatPr defaultColWidth="9.140625" defaultRowHeight="15" x14ac:dyDescent="0.25"/>
  <cols>
    <col min="1" max="1" width="0" style="2" hidden="1" customWidth="1"/>
    <col min="2" max="2" width="59.7109375" style="2" customWidth="1"/>
    <col min="3" max="3" width="14.7109375" style="2" customWidth="1"/>
    <col min="4" max="4" width="17" style="2" customWidth="1"/>
    <col min="5" max="5" width="16.28515625" style="2" customWidth="1"/>
    <col min="6" max="6" width="15.7109375" style="2" customWidth="1"/>
    <col min="7" max="7" width="18.5703125" style="2" customWidth="1"/>
    <col min="8" max="9" width="9.140625" style="2"/>
    <col min="10" max="10" width="12" style="2" bestFit="1" customWidth="1"/>
    <col min="11" max="16384" width="9.140625" style="2"/>
  </cols>
  <sheetData>
    <row r="1" spans="1:11" ht="58.5" customHeight="1" x14ac:dyDescent="0.25">
      <c r="A1" s="1"/>
      <c r="B1" s="32" t="s">
        <v>23</v>
      </c>
      <c r="C1" s="32"/>
      <c r="D1" s="32"/>
      <c r="E1" s="32"/>
      <c r="F1" s="32"/>
      <c r="G1" s="32"/>
    </row>
    <row r="2" spans="1:11" s="14" customFormat="1" ht="12.75" x14ac:dyDescent="0.2">
      <c r="A2" s="12"/>
      <c r="B2" s="13"/>
      <c r="C2" s="13"/>
      <c r="D2" s="13"/>
      <c r="E2" s="13"/>
      <c r="F2" s="13"/>
      <c r="G2" s="13"/>
    </row>
    <row r="3" spans="1:11" ht="33" x14ac:dyDescent="0.25">
      <c r="B3" s="20" t="s">
        <v>0</v>
      </c>
      <c r="C3" s="3" t="s">
        <v>24</v>
      </c>
      <c r="D3" s="3" t="s">
        <v>25</v>
      </c>
      <c r="E3" s="3" t="s">
        <v>16</v>
      </c>
      <c r="F3" s="3" t="s">
        <v>18</v>
      </c>
      <c r="G3" s="3" t="s">
        <v>26</v>
      </c>
    </row>
    <row r="4" spans="1:11" x14ac:dyDescent="0.25"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7">
        <v>6</v>
      </c>
    </row>
    <row r="5" spans="1:11" x14ac:dyDescent="0.25">
      <c r="B5" s="4" t="s">
        <v>1</v>
      </c>
      <c r="C5" s="22">
        <f>C6+C17</f>
        <v>42452.609000000004</v>
      </c>
      <c r="D5" s="22">
        <f>D6+D17</f>
        <v>56139.17</v>
      </c>
      <c r="E5" s="22">
        <f>E6+E17</f>
        <v>29135.599999999999</v>
      </c>
      <c r="F5" s="22">
        <f>F6+F17</f>
        <v>28100.7</v>
      </c>
      <c r="G5" s="22">
        <f>G6+G17</f>
        <v>28092.5</v>
      </c>
      <c r="I5" s="18"/>
      <c r="J5" s="19"/>
      <c r="K5" s="19"/>
    </row>
    <row r="6" spans="1:11" s="5" customFormat="1" x14ac:dyDescent="0.25">
      <c r="B6" s="6" t="s">
        <v>2</v>
      </c>
      <c r="C6" s="22">
        <f>C8+C12+C13+C15+C9+C10+C14+C16</f>
        <v>5321.2059999999992</v>
      </c>
      <c r="D6" s="22">
        <f>D8+D9+D10+D11+D12+D13+D15+D14+D16</f>
        <v>6004.7000000000007</v>
      </c>
      <c r="E6" s="22">
        <f>E8+E12+E13+E15+E10+E9+E14</f>
        <v>5671.1</v>
      </c>
      <c r="F6" s="22">
        <f>F8+F12+F13+F15+F10+F9+F14</f>
        <v>5907.9000000000005</v>
      </c>
      <c r="G6" s="22">
        <f>G8+G12+G13+G15+G10+G9+G14</f>
        <v>5932.9000000000005</v>
      </c>
      <c r="I6" s="18"/>
      <c r="J6" s="19"/>
      <c r="K6" s="19"/>
    </row>
    <row r="7" spans="1:11" s="5" customFormat="1" x14ac:dyDescent="0.25">
      <c r="B7" s="7" t="s">
        <v>3</v>
      </c>
      <c r="C7" s="23"/>
      <c r="D7" s="23"/>
      <c r="E7" s="23"/>
      <c r="F7" s="27"/>
      <c r="G7" s="27"/>
      <c r="I7" s="18"/>
      <c r="J7" s="19"/>
      <c r="K7" s="19"/>
    </row>
    <row r="8" spans="1:11" s="5" customFormat="1" ht="71.45" customHeight="1" x14ac:dyDescent="0.25">
      <c r="B8" s="8" t="s">
        <v>12</v>
      </c>
      <c r="C8" s="23">
        <v>1446.396</v>
      </c>
      <c r="D8" s="23">
        <v>1439</v>
      </c>
      <c r="E8" s="23">
        <v>1400</v>
      </c>
      <c r="F8" s="28">
        <v>1420</v>
      </c>
      <c r="G8" s="28">
        <v>1440</v>
      </c>
      <c r="I8" s="18"/>
      <c r="J8" s="19"/>
      <c r="K8" s="19"/>
    </row>
    <row r="9" spans="1:11" s="5" customFormat="1" x14ac:dyDescent="0.25">
      <c r="B9" s="8" t="s">
        <v>15</v>
      </c>
      <c r="C9" s="23">
        <v>0</v>
      </c>
      <c r="D9" s="23">
        <v>0</v>
      </c>
      <c r="E9" s="23">
        <v>2</v>
      </c>
      <c r="F9" s="28">
        <v>3</v>
      </c>
      <c r="G9" s="28">
        <v>4</v>
      </c>
      <c r="I9" s="18"/>
      <c r="J9" s="19"/>
      <c r="K9" s="19"/>
    </row>
    <row r="10" spans="1:11" s="5" customFormat="1" ht="30" x14ac:dyDescent="0.25">
      <c r="B10" s="8" t="s">
        <v>13</v>
      </c>
      <c r="C10" s="23">
        <v>3461.6129999999998</v>
      </c>
      <c r="D10" s="23">
        <v>3332</v>
      </c>
      <c r="E10" s="23">
        <v>3835.8</v>
      </c>
      <c r="F10" s="28">
        <v>4045.6</v>
      </c>
      <c r="G10" s="28">
        <v>4045.6</v>
      </c>
      <c r="I10" s="18"/>
      <c r="J10" s="19"/>
      <c r="K10" s="19"/>
    </row>
    <row r="11" spans="1:11" s="5" customFormat="1" x14ac:dyDescent="0.25">
      <c r="B11" s="8" t="s">
        <v>14</v>
      </c>
      <c r="C11" s="23"/>
      <c r="D11" s="23"/>
      <c r="E11" s="23"/>
      <c r="F11" s="28"/>
      <c r="G11" s="28"/>
      <c r="I11" s="18"/>
      <c r="J11" s="19"/>
      <c r="K11" s="19"/>
    </row>
    <row r="12" spans="1:11" s="5" customFormat="1" x14ac:dyDescent="0.25">
      <c r="B12" s="7" t="s">
        <v>7</v>
      </c>
      <c r="C12" s="23">
        <v>256.91699999999997</v>
      </c>
      <c r="D12" s="23">
        <v>280.5</v>
      </c>
      <c r="E12" s="23">
        <v>271</v>
      </c>
      <c r="F12" s="28">
        <v>277</v>
      </c>
      <c r="G12" s="28">
        <v>281</v>
      </c>
      <c r="I12" s="18"/>
      <c r="J12" s="19"/>
      <c r="K12" s="19"/>
    </row>
    <row r="13" spans="1:11" s="5" customFormat="1" x14ac:dyDescent="0.25">
      <c r="B13" s="7" t="s">
        <v>8</v>
      </c>
      <c r="C13" s="23">
        <v>12.5</v>
      </c>
      <c r="D13" s="23">
        <v>19</v>
      </c>
      <c r="E13" s="23">
        <v>19</v>
      </c>
      <c r="F13" s="28">
        <v>19</v>
      </c>
      <c r="G13" s="28">
        <v>19</v>
      </c>
      <c r="I13" s="18"/>
      <c r="J13" s="19"/>
      <c r="K13" s="19"/>
    </row>
    <row r="14" spans="1:11" s="5" customFormat="1" x14ac:dyDescent="0.25">
      <c r="B14" s="7" t="s">
        <v>9</v>
      </c>
      <c r="C14" s="23">
        <v>143.78</v>
      </c>
      <c r="D14" s="23">
        <v>902.1</v>
      </c>
      <c r="E14" s="23">
        <v>143.30000000000001</v>
      </c>
      <c r="F14" s="28">
        <v>143.30000000000001</v>
      </c>
      <c r="G14" s="28">
        <v>143.30000000000001</v>
      </c>
      <c r="I14" s="18"/>
      <c r="J14" s="19"/>
      <c r="K14" s="19"/>
    </row>
    <row r="15" spans="1:11" s="5" customFormat="1" x14ac:dyDescent="0.25">
      <c r="B15" s="7" t="s">
        <v>17</v>
      </c>
      <c r="C15" s="23"/>
      <c r="D15" s="23">
        <v>0</v>
      </c>
      <c r="E15" s="23"/>
      <c r="F15" s="28"/>
      <c r="G15" s="28"/>
      <c r="I15" s="18"/>
      <c r="J15" s="19"/>
      <c r="K15" s="19"/>
    </row>
    <row r="16" spans="1:11" s="5" customFormat="1" x14ac:dyDescent="0.25">
      <c r="B16" s="7" t="s">
        <v>22</v>
      </c>
      <c r="C16" s="23"/>
      <c r="D16" s="23">
        <v>32.1</v>
      </c>
      <c r="E16" s="23"/>
      <c r="F16" s="28"/>
      <c r="G16" s="28"/>
      <c r="I16" s="18"/>
      <c r="J16" s="19"/>
      <c r="K16" s="19"/>
    </row>
    <row r="17" spans="2:11" x14ac:dyDescent="0.25">
      <c r="B17" s="4" t="s">
        <v>4</v>
      </c>
      <c r="C17" s="22">
        <f>C18+C25</f>
        <v>37131.403000000006</v>
      </c>
      <c r="D17" s="22">
        <f>D18+D25</f>
        <v>50134.47</v>
      </c>
      <c r="E17" s="22">
        <f>E18+E25+E22</f>
        <v>23464.5</v>
      </c>
      <c r="F17" s="22">
        <f>F18+F25+F22</f>
        <v>22192.799999999999</v>
      </c>
      <c r="G17" s="22">
        <f>G18+G25+G22</f>
        <v>22159.599999999999</v>
      </c>
      <c r="I17" s="18"/>
      <c r="J17" s="19"/>
      <c r="K17" s="19"/>
    </row>
    <row r="18" spans="2:11" ht="30" x14ac:dyDescent="0.25">
      <c r="B18" s="9" t="s">
        <v>5</v>
      </c>
      <c r="C18" s="23">
        <f>C20+C21+C23+C24+C22</f>
        <v>37131.103000000003</v>
      </c>
      <c r="D18" s="23">
        <f>D20+D21+D23+D24+D22</f>
        <v>50019.47</v>
      </c>
      <c r="E18" s="24">
        <f>E20+E21+E23+E24</f>
        <v>23406</v>
      </c>
      <c r="F18" s="24">
        <f>F20+F21+F23+F24</f>
        <v>22134.3</v>
      </c>
      <c r="G18" s="24">
        <f>G20+G21+G23+G24</f>
        <v>22101.1</v>
      </c>
    </row>
    <row r="19" spans="2:11" x14ac:dyDescent="0.25">
      <c r="B19" s="9" t="s">
        <v>3</v>
      </c>
      <c r="C19" s="23"/>
      <c r="D19" s="23"/>
      <c r="E19" s="23"/>
      <c r="F19" s="28"/>
      <c r="G19" s="28"/>
    </row>
    <row r="20" spans="2:11" ht="30" x14ac:dyDescent="0.25">
      <c r="B20" s="10" t="s">
        <v>10</v>
      </c>
      <c r="C20" s="30">
        <v>10646.3</v>
      </c>
      <c r="D20" s="30">
        <v>10248.5</v>
      </c>
      <c r="E20" s="25">
        <v>11293.7</v>
      </c>
      <c r="F20" s="29">
        <v>11711.3</v>
      </c>
      <c r="G20" s="29">
        <v>12183</v>
      </c>
    </row>
    <row r="21" spans="2:11" ht="30" x14ac:dyDescent="0.25">
      <c r="B21" s="10" t="s">
        <v>11</v>
      </c>
      <c r="C21" s="30">
        <v>12178.6</v>
      </c>
      <c r="D21" s="30">
        <v>0</v>
      </c>
      <c r="E21" s="25">
        <v>0</v>
      </c>
      <c r="F21" s="29">
        <v>0</v>
      </c>
      <c r="G21" s="29">
        <v>0</v>
      </c>
    </row>
    <row r="22" spans="2:11" ht="30" x14ac:dyDescent="0.25">
      <c r="B22" s="10" t="s">
        <v>19</v>
      </c>
      <c r="C22" s="30">
        <v>59</v>
      </c>
      <c r="D22" s="30">
        <v>7504.87</v>
      </c>
      <c r="E22" s="25">
        <v>58.5</v>
      </c>
      <c r="F22" s="29">
        <v>58.5</v>
      </c>
      <c r="G22" s="29">
        <v>58.5</v>
      </c>
    </row>
    <row r="23" spans="2:11" ht="30" x14ac:dyDescent="0.25">
      <c r="B23" s="10" t="s">
        <v>20</v>
      </c>
      <c r="C23" s="30">
        <v>179.59299999999999</v>
      </c>
      <c r="D23" s="30">
        <v>231.4</v>
      </c>
      <c r="E23" s="25">
        <v>286.39999999999998</v>
      </c>
      <c r="F23" s="29">
        <v>294.7</v>
      </c>
      <c r="G23" s="29">
        <v>303.7</v>
      </c>
    </row>
    <row r="24" spans="2:11" x14ac:dyDescent="0.25">
      <c r="B24" s="11" t="s">
        <v>21</v>
      </c>
      <c r="C24" s="30">
        <v>14067.61</v>
      </c>
      <c r="D24" s="30">
        <v>32034.7</v>
      </c>
      <c r="E24" s="25">
        <v>11825.9</v>
      </c>
      <c r="F24" s="29">
        <v>10128.299999999999</v>
      </c>
      <c r="G24" s="29">
        <v>9614.4</v>
      </c>
    </row>
    <row r="25" spans="2:11" x14ac:dyDescent="0.25">
      <c r="B25" s="21" t="s">
        <v>6</v>
      </c>
      <c r="C25" s="31">
        <v>0.3</v>
      </c>
      <c r="D25" s="31">
        <v>115</v>
      </c>
      <c r="E25" s="26">
        <v>0</v>
      </c>
      <c r="F25" s="26">
        <v>0</v>
      </c>
      <c r="G25" s="26">
        <v>0</v>
      </c>
    </row>
  </sheetData>
  <mergeCells count="1">
    <mergeCell ref="B1:G1"/>
  </mergeCells>
  <phoneticPr fontId="10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Полянская Алла Николаевна</dc:creator>
  <cp:lastModifiedBy>1</cp:lastModifiedBy>
  <cp:lastPrinted>2017-11-13T10:50:12Z</cp:lastPrinted>
  <dcterms:created xsi:type="dcterms:W3CDTF">2016-07-28T11:48:08Z</dcterms:created>
  <dcterms:modified xsi:type="dcterms:W3CDTF">2021-11-29T12:03:12Z</dcterms:modified>
</cp:coreProperties>
</file>