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780" tabRatio="598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<sst xmlns="http://schemas.openxmlformats.org/spreadsheetml/2006/main" count="220" uniqueCount="104">
  <si>
    <t>Наименование</t>
  </si>
  <si>
    <t>ЦСР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</si>
  <si>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</si>
  <si>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</si>
  <si>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</si>
  <si>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 xml:space="preserve">Уплата налогов, сборов и иных платежей </t>
  </si>
  <si>
    <t>Резервные средства</t>
  </si>
  <si>
    <t>ВР</t>
  </si>
  <si>
    <t>Иные закупки товаров, работ и услуг для обеспечения государственных (муниципальных) нужд</t>
  </si>
  <si>
    <t>Мероприятия в сфере культуры и
кинематографии в рамках  непрограммного направления  деятельности</t>
  </si>
  <si>
    <t>Расходы на обеспечение  деятельности  (оказание услуг) муниципальных  учреждений в рамках  непрограммного направления  деятельности</t>
  </si>
  <si>
    <t>Мероприятия в сфере физической  культуры и спорта в рамках непрограммного направления  деятельности</t>
  </si>
  <si>
    <t>40 0 00 00000</t>
  </si>
  <si>
    <t>40 1 00 00000</t>
  </si>
  <si>
    <t>40 1 00 02040</t>
  </si>
  <si>
    <t>40 6 00 00000</t>
  </si>
  <si>
    <t>40 7 00 00000</t>
  </si>
  <si>
    <t>40 1 00 99990</t>
  </si>
  <si>
    <t>40 1 00 02030</t>
  </si>
  <si>
    <t>40 8 00 00000</t>
  </si>
  <si>
    <t>40 8 00 20210</t>
  </si>
  <si>
    <t>40 1 00 02400</t>
  </si>
  <si>
    <t>40 2 00 00000</t>
  </si>
  <si>
    <t>40 6 00 99990</t>
  </si>
  <si>
    <t>40 7 00 00590</t>
  </si>
  <si>
    <t>41 0 00 00000</t>
  </si>
  <si>
    <t>41 0 00 00590</t>
  </si>
  <si>
    <t>41 0 00 20800</t>
  </si>
  <si>
    <t>Глава муниципального образования в рамках непрограммного направления деятельности "Обеспечение деятельности муниципальных органов власти"</t>
  </si>
  <si>
    <t xml:space="preserve">Реализация мероприятий </t>
  </si>
  <si>
    <t>сельского поселения Шеркалы</t>
  </si>
  <si>
    <t>Резервный фонд Администрации сельское поселение Шеркалы</t>
  </si>
  <si>
    <t/>
  </si>
  <si>
    <t>Субсидии бюджетным учреждениям</t>
  </si>
  <si>
    <t xml:space="preserve">Социальное  обеспечение и иные  выплаты  населению </t>
  </si>
  <si>
    <t>(тыс. рублей)</t>
  </si>
  <si>
    <t>Муниципальные программы</t>
  </si>
  <si>
    <t>Всего:</t>
  </si>
  <si>
    <t>40 1 00 71600</t>
  </si>
  <si>
    <t>Пенсии за выслугу лет, дополнительное пенсионное обеспечение</t>
  </si>
  <si>
    <t>Иные выплаты населению</t>
  </si>
  <si>
    <t>Непрограммное направление деятельности</t>
  </si>
  <si>
    <t>Расходы на обеспечение функций  органов  местного  самоуправления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</si>
  <si>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</si>
  <si>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</si>
  <si>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Предоставление субсидий бюджетным , автономным учреждениям и иным некоммерческим организациям</t>
  </si>
  <si>
    <t>Предоставление субсидий  бюджетным , автономным учреждениям и иным некоммерческим организациям</t>
  </si>
  <si>
    <t>Подпрограмма "Профилактика правонарушений в сфере общественного порядка"</t>
  </si>
  <si>
    <t>Реализация мероприятий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</si>
  <si>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</si>
  <si>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Основное  мероприятие "Мероприятия направленные на профилактику правонарушений в сфере общественного порядка"</t>
  </si>
  <si>
    <t>Расходы на создание условий для деятельности  народных дружин</t>
  </si>
  <si>
    <t>03 0 00 00000</t>
  </si>
  <si>
    <t>03 1 00 00000</t>
  </si>
  <si>
    <t>03 1 01 00000</t>
  </si>
  <si>
    <t>03 1 01 82300</t>
  </si>
  <si>
    <t>40 1 00 89181</t>
  </si>
  <si>
    <t>40 1 00 59300</t>
  </si>
  <si>
    <t>40 1 00 D9300</t>
  </si>
  <si>
    <t>Расходы на  капитальный ремонт и ремонт автомобильных  дорог  общего пользования местного значения</t>
  </si>
  <si>
    <t>200</t>
  </si>
  <si>
    <t>240</t>
  </si>
  <si>
    <t>40 6 00 89101</t>
  </si>
  <si>
    <t>Расходы на капитальный ремонт  жилого фонда</t>
  </si>
  <si>
    <t>40 6 00 89102</t>
  </si>
  <si>
    <t>Непрограммное направление деятельности "Мероприятия в области  жилищно-коммунального хозяйства "</t>
  </si>
  <si>
    <t>Непрограммное направление деятельности "Мероприятия в области культуры  и кинематографии"</t>
  </si>
  <si>
    <t>Непрограммное  направление деятельности "Исполнение  отдельных  расходных  обязательств сельского поселения Шеркалы"</t>
  </si>
  <si>
    <t>Непрограммное направление деятельности "Мероприятия в области физической  культуры и спорта"</t>
  </si>
  <si>
    <t>Условно утвержденные  расходы</t>
  </si>
  <si>
    <t>Прочие мероприятия органов  местного  самоуправления</t>
  </si>
  <si>
    <t>40 8 00 99990</t>
  </si>
  <si>
    <t>Прочие мероприятия органов местного самоуправления</t>
  </si>
  <si>
    <t>Мероприятия по содействию улучшения  положения на рынке труда незанятых трудовой деятельностью и безработных граждан</t>
  </si>
  <si>
    <t>40 5 00 00000</t>
  </si>
  <si>
    <t>Реализация  мероприятий по содействию трудоустройству граждан</t>
  </si>
  <si>
    <t>40 5 00 89191</t>
  </si>
  <si>
    <t>Расходы на проведение работ по технической паспортизации муниципального имущества</t>
  </si>
  <si>
    <t xml:space="preserve">Осуществление первичного воинского учета на территориях, где отсутствуют военные комиссариаты </t>
  </si>
  <si>
    <t>40 1 00 51180</t>
  </si>
  <si>
    <t xml:space="preserve"> к решению Совета депутатов </t>
  </si>
  <si>
    <t>от "__" ________ 2021 года № ___</t>
  </si>
  <si>
    <t>Распределение бюджетных ассигнований
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бюджета сельского поселения Шеркалы                                     на плановый период 2023 и 2024 годов</t>
  </si>
  <si>
    <t xml:space="preserve">Сумма на 2023 год
</t>
  </si>
  <si>
    <t xml:space="preserve">Сумма на 2024год
</t>
  </si>
  <si>
    <t>04 0 00 00000</t>
  </si>
  <si>
    <t>04 0 01 99990</t>
  </si>
  <si>
    <t>40 7 00 89031</t>
  </si>
  <si>
    <t>Приложение 8</t>
  </si>
  <si>
    <t>04 0 01 89111</t>
  </si>
  <si>
    <t>40 2 00 99990</t>
  </si>
  <si>
    <t>40 7 01 89202</t>
  </si>
  <si>
    <t>40 7 00 89202</t>
  </si>
  <si>
    <t>40 7 00 20700</t>
  </si>
  <si>
    <t>Непрограммные направления деятельности "Обеспечение деятельности муниципальных органов власти"</t>
  </si>
  <si>
    <t>Осуществление переданных полномочий Российской Федерации на государственную регистрацию актов гражданского состояния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</si>
  <si>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ХМАО-Югры</t>
  </si>
  <si>
    <t>Муниципальная программа «Комплексное развитие транспортной инфраструктуры сельского поселения Шеркалы»</t>
  </si>
  <si>
    <t xml:space="preserve">Мероприятия в сфере культуры и
кинематографии </t>
  </si>
  <si>
    <t>Непрограммное направление деятельности "Мероприятия по защите населения и территории от  чрезвычайных ситуаций природного и техногенного характера, пожарная безопасность"</t>
  </si>
  <si>
    <t>Расходы на укрепление общероссийской гражданской индентичности. Торжественные мероприятия, приуроченные к памятным датам в истории народов России, государственным праздникам</t>
  </si>
  <si>
    <t>Содержание резервов материальных ресурсов (запасов) для предупреждения, ликвидации чрезвычайных ситуаций</t>
  </si>
  <si>
    <t>Публичные нормативные социальные выплаты гражданам</t>
  </si>
  <si>
    <t>Муниципальная  программа "Профилактика экстремизма и правонарушений в сфере общественного порядка, незаконного оборота и злоупотребления наркотиками в сельском поселении Шеркалы на 2017-2021 годы"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</si>
</sst>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"/>
    <numFmt numFmtId="175" formatCode="#,##0.0"/>
    <numFmt numFmtId="176" formatCode="000"/>
    <numFmt numFmtId="177" formatCode="0000000"/>
    <numFmt numFmtId="178" formatCode="#,##0.0_р_.;[Red]\-#,##0.0_р_."/>
    <numFmt numFmtId="179" formatCode="0000"/>
    <numFmt numFmtId="180" formatCode="#,##0.00;[Red]\-#,##0.00;0.00"/>
    <numFmt numFmtId="181" formatCode="#,##0.0;[Red]\-#,##0.0;0.0"/>
    <numFmt numFmtId="182" formatCode="#,##0;[Red]\-#,##0;0"/>
    <numFmt numFmtId="183" formatCode="#,##0.000;[Red]\-#,##0.000;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0.000"/>
    <numFmt numFmtId="191" formatCode="00;;&quot;&quot;"/>
    <numFmt numFmtId="192" formatCode="000\.00\.00;;&quot;&quot;"/>
    <numFmt numFmtId="193" formatCode="000;;&quot;&quot;"/>
    <numFmt numFmtId="194" formatCode="#,##0.00_р_."/>
    <numFmt numFmtId="195" formatCode="0000000000"/>
  </numFmts>
  <fonts count="49">
    <font>
      <sz val="10"/>
      <name val="Arial Cyr"/>
      <family val="0"/>
    </font>
    <font>
      <sz val="10"/>
      <name val="Times New Roman Cyr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 CYR"/>
      <family val="1"/>
    </font>
    <font>
      <sz val="9"/>
      <name val="Times New Roman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0" borderId="10" xfId="57" applyNumberFormat="1" applyFont="1" applyFill="1" applyBorder="1" applyAlignment="1" applyProtection="1">
      <alignment wrapText="1"/>
      <protection hidden="1"/>
    </xf>
    <xf numFmtId="0" fontId="6" fillId="0" borderId="10" xfId="57" applyNumberFormat="1" applyFont="1" applyFill="1" applyBorder="1" applyAlignment="1" applyProtection="1">
      <alignment wrapText="1"/>
      <protection hidden="1"/>
    </xf>
    <xf numFmtId="0" fontId="1" fillId="0" borderId="10" xfId="57" applyNumberFormat="1" applyFont="1" applyFill="1" applyBorder="1" applyAlignment="1" applyProtection="1">
      <alignment wrapText="1"/>
      <protection hidden="1"/>
    </xf>
    <xf numFmtId="0" fontId="5" fillId="0" borderId="10" xfId="56" applyNumberFormat="1" applyFont="1" applyFill="1" applyBorder="1" applyAlignment="1" applyProtection="1">
      <alignment wrapText="1"/>
      <protection hidden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1" fillId="0" borderId="10" xfId="57" applyNumberFormat="1" applyFont="1" applyFill="1" applyBorder="1" applyAlignment="1" applyProtection="1">
      <alignment wrapText="1"/>
      <protection hidden="1"/>
    </xf>
    <xf numFmtId="0" fontId="5" fillId="0" borderId="0" xfId="0" applyFont="1" applyAlignment="1">
      <alignment horizontal="right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176" fontId="5" fillId="0" borderId="10" xfId="57" applyNumberFormat="1" applyFont="1" applyFill="1" applyBorder="1" applyAlignment="1" applyProtection="1">
      <alignment horizontal="right" wrapText="1"/>
      <protection hidden="1"/>
    </xf>
    <xf numFmtId="0" fontId="5" fillId="32" borderId="10" xfId="0" applyFont="1" applyFill="1" applyBorder="1" applyAlignment="1">
      <alignment wrapText="1"/>
    </xf>
    <xf numFmtId="177" fontId="5" fillId="0" borderId="10" xfId="57" applyNumberFormat="1" applyFont="1" applyFill="1" applyBorder="1" applyAlignment="1" applyProtection="1">
      <alignment horizontal="right"/>
      <protection hidden="1"/>
    </xf>
    <xf numFmtId="177" fontId="1" fillId="0" borderId="10" xfId="57" applyNumberFormat="1" applyFont="1" applyFill="1" applyBorder="1" applyAlignment="1" applyProtection="1">
      <alignment horizontal="right"/>
      <protection hidden="1"/>
    </xf>
    <xf numFmtId="192" fontId="5" fillId="33" borderId="10" xfId="53" applyNumberFormat="1" applyFont="1" applyFill="1" applyBorder="1" applyAlignment="1" applyProtection="1">
      <alignment horizontal="right"/>
      <protection hidden="1"/>
    </xf>
    <xf numFmtId="0" fontId="6" fillId="0" borderId="10" xfId="0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181" fontId="6" fillId="33" borderId="10" xfId="53" applyNumberFormat="1" applyFont="1" applyFill="1" applyBorder="1" applyAlignment="1" applyProtection="1">
      <alignment wrapText="1"/>
      <protection hidden="1"/>
    </xf>
    <xf numFmtId="192" fontId="6" fillId="33" borderId="10" xfId="53" applyNumberFormat="1" applyFont="1" applyFill="1" applyBorder="1" applyAlignment="1" applyProtection="1">
      <alignment horizontal="right"/>
      <protection hidden="1"/>
    </xf>
    <xf numFmtId="176" fontId="5" fillId="0" borderId="10" xfId="57" applyNumberFormat="1" applyFont="1" applyBorder="1" applyAlignment="1" applyProtection="1">
      <alignment horizontal="right" wrapText="1"/>
      <protection hidden="1"/>
    </xf>
    <xf numFmtId="0" fontId="1" fillId="0" borderId="11" xfId="57" applyFont="1" applyBorder="1" applyAlignment="1" applyProtection="1">
      <alignment horizontal="left" wrapText="1"/>
      <protection hidden="1"/>
    </xf>
    <xf numFmtId="181" fontId="5" fillId="33" borderId="10" xfId="53" applyNumberFormat="1" applyFont="1" applyFill="1" applyBorder="1" applyAlignment="1" applyProtection="1">
      <alignment horizontal="left" wrapText="1"/>
      <protection hidden="1"/>
    </xf>
    <xf numFmtId="0" fontId="5" fillId="0" borderId="10" xfId="57" applyFont="1" applyBorder="1" applyAlignment="1" applyProtection="1">
      <alignment horizontal="left" wrapText="1"/>
      <protection hidden="1"/>
    </xf>
    <xf numFmtId="0" fontId="5" fillId="32" borderId="10" xfId="57" applyFont="1" applyFill="1" applyBorder="1" applyAlignment="1" applyProtection="1">
      <alignment horizontal="left" wrapText="1"/>
      <protection hidden="1"/>
    </xf>
    <xf numFmtId="0" fontId="5" fillId="0" borderId="10" xfId="0" applyFont="1" applyBorder="1" applyAlignment="1">
      <alignment horizontal="left" wrapText="1"/>
    </xf>
    <xf numFmtId="181" fontId="5" fillId="33" borderId="12" xfId="53" applyNumberFormat="1" applyFont="1" applyFill="1" applyBorder="1" applyAlignment="1" applyProtection="1">
      <alignment horizontal="left" wrapText="1"/>
      <protection hidden="1"/>
    </xf>
    <xf numFmtId="0" fontId="5" fillId="33" borderId="13" xfId="0" applyFont="1" applyFill="1" applyBorder="1" applyAlignment="1" applyProtection="1">
      <alignment wrapText="1"/>
      <protection hidden="1"/>
    </xf>
    <xf numFmtId="177" fontId="1" fillId="0" borderId="10" xfId="57" applyNumberFormat="1" applyFont="1" applyBorder="1" applyAlignment="1" applyProtection="1">
      <alignment horizontal="right"/>
      <protection hidden="1"/>
    </xf>
    <xf numFmtId="177" fontId="5" fillId="0" borderId="10" xfId="57" applyNumberFormat="1" applyFont="1" applyBorder="1" applyAlignment="1" applyProtection="1">
      <alignment horizontal="right"/>
      <protection hidden="1"/>
    </xf>
    <xf numFmtId="49" fontId="5" fillId="0" borderId="12" xfId="0" applyNumberFormat="1" applyFont="1" applyBorder="1" applyAlignment="1">
      <alignment horizontal="right"/>
    </xf>
    <xf numFmtId="0" fontId="1" fillId="0" borderId="10" xfId="57" applyFont="1" applyBorder="1" applyAlignment="1" applyProtection="1">
      <alignment horizontal="left" vertical="center" wrapText="1"/>
      <protection hidden="1"/>
    </xf>
    <xf numFmtId="176" fontId="5" fillId="32" borderId="10" xfId="57" applyNumberFormat="1" applyFont="1" applyFill="1" applyBorder="1" applyAlignment="1" applyProtection="1">
      <alignment horizontal="right" wrapText="1"/>
      <protection hidden="1"/>
    </xf>
    <xf numFmtId="192" fontId="5" fillId="32" borderId="10" xfId="53" applyNumberFormat="1" applyFont="1" applyFill="1" applyBorder="1" applyAlignment="1" applyProtection="1">
      <alignment horizontal="right"/>
      <protection hidden="1"/>
    </xf>
    <xf numFmtId="0" fontId="8" fillId="0" borderId="10" xfId="57" applyFont="1" applyBorder="1" applyAlignment="1" applyProtection="1">
      <alignment horizontal="left" vertical="center" wrapText="1"/>
      <protection hidden="1"/>
    </xf>
    <xf numFmtId="0" fontId="9" fillId="0" borderId="10" xfId="57" applyFont="1" applyBorder="1" applyAlignment="1" applyProtection="1">
      <alignment horizontal="left" vertical="center" wrapText="1"/>
      <protection hidden="1"/>
    </xf>
    <xf numFmtId="0" fontId="5" fillId="0" borderId="10" xfId="0" applyFont="1" applyBorder="1" applyAlignment="1">
      <alignment vertical="center" wrapText="1"/>
    </xf>
    <xf numFmtId="0" fontId="5" fillId="0" borderId="10" xfId="57" applyFont="1" applyBorder="1" applyAlignment="1" applyProtection="1">
      <alignment vertical="center" wrapText="1"/>
      <protection hidden="1"/>
    </xf>
    <xf numFmtId="0" fontId="10" fillId="0" borderId="10" xfId="0" applyFont="1" applyBorder="1" applyAlignment="1">
      <alignment horizontal="right"/>
    </xf>
    <xf numFmtId="193" fontId="5" fillId="33" borderId="10" xfId="53" applyNumberFormat="1" applyFont="1" applyFill="1" applyBorder="1" applyAlignment="1" applyProtection="1">
      <alignment horizontal="right"/>
      <protection hidden="1"/>
    </xf>
    <xf numFmtId="49" fontId="5" fillId="0" borderId="10" xfId="0" applyNumberFormat="1" applyFont="1" applyBorder="1" applyAlignment="1">
      <alignment horizontal="right"/>
    </xf>
    <xf numFmtId="0" fontId="5" fillId="0" borderId="10" xfId="57" applyFont="1" applyBorder="1" applyAlignment="1" applyProtection="1">
      <alignment wrapText="1"/>
      <protection hidden="1"/>
    </xf>
    <xf numFmtId="0" fontId="6" fillId="0" borderId="0" xfId="0" applyFont="1" applyAlignment="1">
      <alignment wrapText="1"/>
    </xf>
    <xf numFmtId="0" fontId="47" fillId="32" borderId="10" xfId="57" applyFont="1" applyFill="1" applyBorder="1" applyAlignment="1" applyProtection="1">
      <alignment horizontal="left" wrapText="1"/>
      <protection hidden="1"/>
    </xf>
    <xf numFmtId="0" fontId="47" fillId="0" borderId="10" xfId="57" applyFont="1" applyBorder="1" applyAlignment="1" applyProtection="1">
      <alignment horizontal="left" wrapText="1"/>
      <protection hidden="1"/>
    </xf>
    <xf numFmtId="2" fontId="47" fillId="0" borderId="10" xfId="0" applyNumberFormat="1" applyFont="1" applyBorder="1" applyAlignment="1">
      <alignment horizontal="right"/>
    </xf>
    <xf numFmtId="0" fontId="47" fillId="0" borderId="0" xfId="0" applyFont="1" applyAlignment="1">
      <alignment horizontal="left" wrapText="1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7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48" fillId="0" borderId="12" xfId="0" applyFont="1" applyBorder="1" applyAlignment="1">
      <alignment horizontal="left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8" xfId="54"/>
    <cellStyle name="Обычный 2 2" xfId="55"/>
    <cellStyle name="Обычный_Tmp6" xfId="56"/>
    <cellStyle name="Обычный_Tmp7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2"/>
  <sheetViews>
    <sheetView tabSelected="1" zoomScalePageLayoutView="0" workbookViewId="0" topLeftCell="A1">
      <selection activeCell="A10" sqref="A10"/>
    </sheetView>
  </sheetViews>
  <sheetFormatPr defaultColWidth="9.00390625" defaultRowHeight="12.75"/>
  <cols>
    <col min="1" max="1" width="50.375" style="0" customWidth="1"/>
    <col min="2" max="2" width="13.25390625" style="0" customWidth="1"/>
    <col min="3" max="3" width="8.25390625" style="0" customWidth="1"/>
    <col min="4" max="4" width="9.375" style="0" customWidth="1"/>
  </cols>
  <sheetData>
    <row r="1" spans="2:4" ht="12.75">
      <c r="B1" s="8"/>
      <c r="C1" s="52" t="s">
        <v>88</v>
      </c>
      <c r="D1" s="52"/>
    </row>
    <row r="2" spans="2:4" ht="12.75">
      <c r="B2" s="53" t="s">
        <v>80</v>
      </c>
      <c r="C2" s="53"/>
      <c r="D2" s="53"/>
    </row>
    <row r="3" spans="2:4" ht="12.75">
      <c r="B3" s="53" t="s">
        <v>30</v>
      </c>
      <c r="C3" s="53"/>
      <c r="D3" s="53"/>
    </row>
    <row r="4" spans="2:4" ht="12.75">
      <c r="B4" s="53" t="s">
        <v>81</v>
      </c>
      <c r="C4" s="53"/>
      <c r="D4" s="53"/>
    </row>
    <row r="5" spans="1:4" ht="107.25" customHeight="1">
      <c r="A5" s="54" t="s">
        <v>82</v>
      </c>
      <c r="B5" s="55"/>
      <c r="C5" s="55"/>
      <c r="D5" s="55"/>
    </row>
    <row r="6" spans="1:4" ht="15.75">
      <c r="A6" s="9"/>
      <c r="B6" s="10"/>
      <c r="C6" s="10"/>
      <c r="D6" s="11" t="s">
        <v>35</v>
      </c>
    </row>
    <row r="7" spans="1:5" ht="38.25">
      <c r="A7" s="6" t="s">
        <v>0</v>
      </c>
      <c r="B7" s="6" t="s">
        <v>1</v>
      </c>
      <c r="C7" s="6" t="s">
        <v>7</v>
      </c>
      <c r="D7" s="12" t="s">
        <v>83</v>
      </c>
      <c r="E7" s="12" t="s">
        <v>84</v>
      </c>
    </row>
    <row r="8" spans="1:5" ht="12.75">
      <c r="A8" s="6">
        <v>1</v>
      </c>
      <c r="B8" s="6">
        <v>2</v>
      </c>
      <c r="C8" s="6">
        <v>3</v>
      </c>
      <c r="D8" s="6">
        <v>4</v>
      </c>
      <c r="E8" s="6">
        <v>5</v>
      </c>
    </row>
    <row r="9" spans="1:5" ht="12.75">
      <c r="A9" s="13" t="s">
        <v>36</v>
      </c>
      <c r="B9" s="21"/>
      <c r="C9" s="21"/>
      <c r="D9" s="22">
        <f aca="true" t="shared" si="0" ref="D9:E14">D10</f>
        <v>58.5</v>
      </c>
      <c r="E9" s="22">
        <f t="shared" si="0"/>
        <v>58.5</v>
      </c>
    </row>
    <row r="10" spans="1:5" ht="52.5" customHeight="1">
      <c r="A10" s="56" t="s">
        <v>103</v>
      </c>
      <c r="B10" s="24" t="s">
        <v>52</v>
      </c>
      <c r="C10" s="25"/>
      <c r="D10" s="22">
        <f t="shared" si="0"/>
        <v>58.5</v>
      </c>
      <c r="E10" s="22">
        <f t="shared" si="0"/>
        <v>58.5</v>
      </c>
    </row>
    <row r="11" spans="1:5" ht="32.25" customHeight="1">
      <c r="A11" s="26" t="s">
        <v>47</v>
      </c>
      <c r="B11" s="20" t="s">
        <v>53</v>
      </c>
      <c r="C11" s="25"/>
      <c r="D11" s="14">
        <f t="shared" si="0"/>
        <v>58.5</v>
      </c>
      <c r="E11" s="14">
        <f t="shared" si="0"/>
        <v>58.5</v>
      </c>
    </row>
    <row r="12" spans="1:5" ht="39.75" customHeight="1">
      <c r="A12" s="26" t="s">
        <v>50</v>
      </c>
      <c r="B12" s="20" t="s">
        <v>54</v>
      </c>
      <c r="C12" s="25"/>
      <c r="D12" s="14">
        <f t="shared" si="0"/>
        <v>58.5</v>
      </c>
      <c r="E12" s="14">
        <f t="shared" si="0"/>
        <v>58.5</v>
      </c>
    </row>
    <row r="13" spans="1:5" ht="27" customHeight="1">
      <c r="A13" s="27" t="s">
        <v>51</v>
      </c>
      <c r="B13" s="38" t="s">
        <v>55</v>
      </c>
      <c r="C13" s="44" t="s">
        <v>32</v>
      </c>
      <c r="D13" s="14">
        <f t="shared" si="0"/>
        <v>58.5</v>
      </c>
      <c r="E13" s="14">
        <f t="shared" si="0"/>
        <v>58.5</v>
      </c>
    </row>
    <row r="14" spans="1:5" ht="55.5" customHeight="1">
      <c r="A14" s="28" t="s">
        <v>2</v>
      </c>
      <c r="B14" s="38" t="s">
        <v>55</v>
      </c>
      <c r="C14" s="44">
        <v>100</v>
      </c>
      <c r="D14" s="14">
        <f t="shared" si="0"/>
        <v>58.5</v>
      </c>
      <c r="E14" s="14">
        <f t="shared" si="0"/>
        <v>58.5</v>
      </c>
    </row>
    <row r="15" spans="1:5" ht="27" customHeight="1">
      <c r="A15" s="28" t="s">
        <v>3</v>
      </c>
      <c r="B15" s="38" t="s">
        <v>55</v>
      </c>
      <c r="C15" s="15">
        <v>120</v>
      </c>
      <c r="D15" s="14">
        <v>58.5</v>
      </c>
      <c r="E15" s="14">
        <v>58.5</v>
      </c>
    </row>
    <row r="16" spans="1:5" ht="38.25" customHeight="1">
      <c r="A16" s="47" t="s">
        <v>97</v>
      </c>
      <c r="B16" s="24" t="s">
        <v>85</v>
      </c>
      <c r="C16" s="15"/>
      <c r="D16" s="22">
        <f>D17+D20</f>
        <v>4802.6</v>
      </c>
      <c r="E16" s="22">
        <f>E17+E20</f>
        <v>4802.6</v>
      </c>
    </row>
    <row r="17" spans="1:5" ht="27" customHeight="1">
      <c r="A17" s="32" t="s">
        <v>59</v>
      </c>
      <c r="B17" s="15" t="s">
        <v>89</v>
      </c>
      <c r="C17" s="25"/>
      <c r="D17" s="14">
        <f>D18</f>
        <v>740</v>
      </c>
      <c r="E17" s="14">
        <f>E18</f>
        <v>740</v>
      </c>
    </row>
    <row r="18" spans="1:5" ht="27" customHeight="1">
      <c r="A18" s="30" t="s">
        <v>43</v>
      </c>
      <c r="B18" s="15" t="s">
        <v>89</v>
      </c>
      <c r="C18" s="45" t="s">
        <v>60</v>
      </c>
      <c r="D18" s="14">
        <f>D19</f>
        <v>740</v>
      </c>
      <c r="E18" s="14">
        <f>E19</f>
        <v>740</v>
      </c>
    </row>
    <row r="19" spans="1:5" ht="27" customHeight="1">
      <c r="A19" s="30" t="s">
        <v>8</v>
      </c>
      <c r="B19" s="15" t="s">
        <v>89</v>
      </c>
      <c r="C19" s="45" t="s">
        <v>61</v>
      </c>
      <c r="D19" s="14">
        <v>740</v>
      </c>
      <c r="E19" s="14">
        <v>740</v>
      </c>
    </row>
    <row r="20" spans="1:5" ht="19.5" customHeight="1">
      <c r="A20" s="1" t="s">
        <v>29</v>
      </c>
      <c r="B20" s="18" t="s">
        <v>86</v>
      </c>
      <c r="C20" s="15"/>
      <c r="D20" s="14">
        <v>4062.6</v>
      </c>
      <c r="E20" s="14">
        <v>4062.6</v>
      </c>
    </row>
    <row r="21" spans="1:5" ht="27" customHeight="1">
      <c r="A21" s="1" t="s">
        <v>43</v>
      </c>
      <c r="B21" s="18" t="s">
        <v>86</v>
      </c>
      <c r="C21" s="15">
        <v>200</v>
      </c>
      <c r="D21" s="14">
        <v>4062.6</v>
      </c>
      <c r="E21" s="14">
        <v>4062.6</v>
      </c>
    </row>
    <row r="22" spans="1:5" ht="27" customHeight="1">
      <c r="A22" s="1" t="s">
        <v>8</v>
      </c>
      <c r="B22" s="18" t="s">
        <v>86</v>
      </c>
      <c r="C22" s="15">
        <v>240</v>
      </c>
      <c r="D22" s="14">
        <v>4062.6</v>
      </c>
      <c r="E22" s="14">
        <v>4062.6</v>
      </c>
    </row>
    <row r="23" spans="1:5" ht="16.5" customHeight="1">
      <c r="A23" s="23" t="s">
        <v>41</v>
      </c>
      <c r="B23" s="24" t="s">
        <v>12</v>
      </c>
      <c r="C23" s="21"/>
      <c r="D23" s="22">
        <f>D24+D64+D72+D84+D97+D105+D44+D42</f>
        <v>23239.600000000002</v>
      </c>
      <c r="E23" s="22">
        <f>E24+E64+E72+E84+E97+E105+E40</f>
        <v>23231.4</v>
      </c>
    </row>
    <row r="24" spans="1:5" ht="27" customHeight="1">
      <c r="A24" s="46" t="s">
        <v>94</v>
      </c>
      <c r="B24" s="18" t="s">
        <v>13</v>
      </c>
      <c r="C24" s="15"/>
      <c r="D24" s="14">
        <f>D25+D28+D35+D59+D53+D56+D45+D50</f>
        <v>9447.779999999999</v>
      </c>
      <c r="E24" s="14">
        <f>E25+E28+E35+E59+E53+E56+E45+E50</f>
        <v>8811.3</v>
      </c>
    </row>
    <row r="25" spans="1:5" ht="39" customHeight="1">
      <c r="A25" s="1" t="s">
        <v>28</v>
      </c>
      <c r="B25" s="18" t="s">
        <v>18</v>
      </c>
      <c r="C25" s="15"/>
      <c r="D25" s="14">
        <f>D26</f>
        <v>1535.3</v>
      </c>
      <c r="E25" s="14">
        <f>E26</f>
        <v>1535.3</v>
      </c>
    </row>
    <row r="26" spans="1:5" ht="54.75" customHeight="1">
      <c r="A26" s="1" t="s">
        <v>2</v>
      </c>
      <c r="B26" s="18" t="s">
        <v>18</v>
      </c>
      <c r="C26" s="15">
        <v>100</v>
      </c>
      <c r="D26" s="14">
        <f>D27</f>
        <v>1535.3</v>
      </c>
      <c r="E26" s="14">
        <f>E27</f>
        <v>1535.3</v>
      </c>
    </row>
    <row r="27" spans="1:5" ht="25.5" customHeight="1">
      <c r="A27" s="1" t="s">
        <v>3</v>
      </c>
      <c r="B27" s="18" t="s">
        <v>18</v>
      </c>
      <c r="C27" s="15">
        <v>120</v>
      </c>
      <c r="D27" s="14">
        <v>1535.3</v>
      </c>
      <c r="E27" s="14">
        <v>1535.3</v>
      </c>
    </row>
    <row r="28" spans="1:5" ht="24.75" customHeight="1">
      <c r="A28" s="5" t="s">
        <v>42</v>
      </c>
      <c r="B28" s="18" t="s">
        <v>14</v>
      </c>
      <c r="C28" s="15"/>
      <c r="D28" s="14">
        <f>D29+D31+D33</f>
        <v>6876.5</v>
      </c>
      <c r="E28" s="14">
        <f>E29+E31+E33</f>
        <v>6876.5</v>
      </c>
    </row>
    <row r="29" spans="1:5" ht="53.25" customHeight="1">
      <c r="A29" s="1" t="s">
        <v>2</v>
      </c>
      <c r="B29" s="18" t="s">
        <v>14</v>
      </c>
      <c r="C29" s="15">
        <v>100</v>
      </c>
      <c r="D29" s="14">
        <f>D30</f>
        <v>6648</v>
      </c>
      <c r="E29" s="14">
        <f>E30</f>
        <v>6648</v>
      </c>
    </row>
    <row r="30" spans="1:5" ht="24" customHeight="1">
      <c r="A30" s="1" t="s">
        <v>3</v>
      </c>
      <c r="B30" s="18" t="s">
        <v>14</v>
      </c>
      <c r="C30" s="15">
        <v>120</v>
      </c>
      <c r="D30" s="14">
        <v>6648</v>
      </c>
      <c r="E30" s="14">
        <v>6648</v>
      </c>
    </row>
    <row r="31" spans="1:5" ht="27.75" customHeight="1">
      <c r="A31" s="1" t="s">
        <v>43</v>
      </c>
      <c r="B31" s="18" t="s">
        <v>14</v>
      </c>
      <c r="C31" s="15">
        <v>200</v>
      </c>
      <c r="D31" s="14">
        <f>D32</f>
        <v>214.5</v>
      </c>
      <c r="E31" s="14">
        <f>E32</f>
        <v>214.5</v>
      </c>
    </row>
    <row r="32" spans="1:5" ht="28.5" customHeight="1">
      <c r="A32" s="1" t="s">
        <v>8</v>
      </c>
      <c r="B32" s="18" t="s">
        <v>14</v>
      </c>
      <c r="C32" s="15">
        <v>240</v>
      </c>
      <c r="D32" s="14">
        <v>214.5</v>
      </c>
      <c r="E32" s="14">
        <v>214.5</v>
      </c>
    </row>
    <row r="33" spans="1:5" ht="12.75">
      <c r="A33" s="1" t="s">
        <v>4</v>
      </c>
      <c r="B33" s="18" t="s">
        <v>14</v>
      </c>
      <c r="C33" s="15">
        <v>800</v>
      </c>
      <c r="D33" s="14">
        <f>D34</f>
        <v>14</v>
      </c>
      <c r="E33" s="14">
        <f>E34</f>
        <v>14</v>
      </c>
    </row>
    <row r="34" spans="1:5" ht="18" customHeight="1">
      <c r="A34" s="1" t="s">
        <v>5</v>
      </c>
      <c r="B34" s="18" t="s">
        <v>14</v>
      </c>
      <c r="C34" s="15">
        <v>850</v>
      </c>
      <c r="D34" s="14">
        <v>14</v>
      </c>
      <c r="E34" s="14">
        <v>14</v>
      </c>
    </row>
    <row r="35" spans="1:5" ht="27.75" customHeight="1">
      <c r="A35" s="42" t="s">
        <v>72</v>
      </c>
      <c r="B35" s="18" t="s">
        <v>21</v>
      </c>
      <c r="C35" s="15"/>
      <c r="D35" s="14">
        <f>D38+D36</f>
        <v>300.4</v>
      </c>
      <c r="E35" s="14">
        <f>E38+E36</f>
        <v>300</v>
      </c>
    </row>
    <row r="36" spans="1:5" ht="27.75" customHeight="1">
      <c r="A36" s="28" t="s">
        <v>43</v>
      </c>
      <c r="B36" s="34" t="s">
        <v>21</v>
      </c>
      <c r="C36" s="25">
        <v>200</v>
      </c>
      <c r="D36" s="14">
        <f>D37</f>
        <v>300</v>
      </c>
      <c r="E36" s="14">
        <f>E37</f>
        <v>300</v>
      </c>
    </row>
    <row r="37" spans="1:5" ht="27.75" customHeight="1">
      <c r="A37" s="28" t="s">
        <v>8</v>
      </c>
      <c r="B37" s="34" t="s">
        <v>21</v>
      </c>
      <c r="C37" s="25">
        <v>240</v>
      </c>
      <c r="D37" s="14">
        <v>300</v>
      </c>
      <c r="E37" s="14">
        <v>300</v>
      </c>
    </row>
    <row r="38" spans="1:5" ht="12.75">
      <c r="A38" s="1" t="s">
        <v>4</v>
      </c>
      <c r="B38" s="18" t="s">
        <v>21</v>
      </c>
      <c r="C38" s="15">
        <v>800</v>
      </c>
      <c r="D38" s="14">
        <f>D39</f>
        <v>0.4</v>
      </c>
      <c r="E38" s="14">
        <f>E39</f>
        <v>0</v>
      </c>
    </row>
    <row r="39" spans="1:5" ht="13.5" customHeight="1">
      <c r="A39" s="1" t="s">
        <v>5</v>
      </c>
      <c r="B39" s="18" t="s">
        <v>21</v>
      </c>
      <c r="C39" s="15">
        <v>850</v>
      </c>
      <c r="D39" s="14">
        <v>0.4</v>
      </c>
      <c r="E39" s="50">
        <v>0</v>
      </c>
    </row>
    <row r="40" spans="1:5" ht="27.75" customHeight="1">
      <c r="A40" s="41" t="s">
        <v>78</v>
      </c>
      <c r="B40" s="34" t="s">
        <v>79</v>
      </c>
      <c r="C40" s="15"/>
      <c r="D40" s="14">
        <f>D41+D43</f>
        <v>255.2</v>
      </c>
      <c r="E40" s="14">
        <f>E41+E43</f>
        <v>264.2</v>
      </c>
    </row>
    <row r="41" spans="1:5" ht="51.75" customHeight="1">
      <c r="A41" s="42" t="s">
        <v>2</v>
      </c>
      <c r="B41" s="34" t="s">
        <v>79</v>
      </c>
      <c r="C41" s="15">
        <v>100</v>
      </c>
      <c r="D41" s="14">
        <f>D42</f>
        <v>245.2</v>
      </c>
      <c r="E41" s="14">
        <f>E42</f>
        <v>254.2</v>
      </c>
    </row>
    <row r="42" spans="1:5" ht="31.5" customHeight="1">
      <c r="A42" s="42" t="s">
        <v>3</v>
      </c>
      <c r="B42" s="34" t="s">
        <v>79</v>
      </c>
      <c r="C42" s="15">
        <v>120</v>
      </c>
      <c r="D42" s="14">
        <v>245.2</v>
      </c>
      <c r="E42" s="14">
        <v>254.2</v>
      </c>
    </row>
    <row r="43" spans="1:5" ht="29.25" customHeight="1">
      <c r="A43" s="28" t="s">
        <v>43</v>
      </c>
      <c r="B43" s="34" t="s">
        <v>79</v>
      </c>
      <c r="C43" s="15">
        <v>200</v>
      </c>
      <c r="D43" s="14">
        <f>D44</f>
        <v>10</v>
      </c>
      <c r="E43" s="14">
        <f>E44</f>
        <v>10</v>
      </c>
    </row>
    <row r="44" spans="1:5" ht="30" customHeight="1">
      <c r="A44" s="28" t="s">
        <v>8</v>
      </c>
      <c r="B44" s="34" t="s">
        <v>79</v>
      </c>
      <c r="C44" s="15">
        <v>240</v>
      </c>
      <c r="D44" s="14">
        <v>10</v>
      </c>
      <c r="E44" s="14">
        <v>10</v>
      </c>
    </row>
    <row r="45" spans="1:5" ht="42" customHeight="1">
      <c r="A45" s="5" t="s">
        <v>95</v>
      </c>
      <c r="B45" s="35" t="s">
        <v>57</v>
      </c>
      <c r="C45" s="25"/>
      <c r="D45" s="14">
        <f>D46+D48</f>
        <v>30.200000000000003</v>
      </c>
      <c r="E45" s="14">
        <f>E46+E48</f>
        <v>30.200000000000003</v>
      </c>
    </row>
    <row r="46" spans="1:5" ht="54" customHeight="1">
      <c r="A46" s="31" t="s">
        <v>2</v>
      </c>
      <c r="B46" s="35" t="s">
        <v>57</v>
      </c>
      <c r="C46" s="25">
        <v>100</v>
      </c>
      <c r="D46" s="14">
        <f>D47</f>
        <v>24.3</v>
      </c>
      <c r="E46" s="14">
        <f>E47</f>
        <v>24.3</v>
      </c>
    </row>
    <row r="47" spans="1:5" ht="30" customHeight="1">
      <c r="A47" s="28" t="s">
        <v>3</v>
      </c>
      <c r="B47" s="35" t="s">
        <v>57</v>
      </c>
      <c r="C47" s="25">
        <v>120</v>
      </c>
      <c r="D47" s="14">
        <v>24.3</v>
      </c>
      <c r="E47" s="14">
        <v>24.3</v>
      </c>
    </row>
    <row r="48" spans="1:5" ht="30" customHeight="1">
      <c r="A48" s="28" t="s">
        <v>43</v>
      </c>
      <c r="B48" s="35" t="s">
        <v>57</v>
      </c>
      <c r="C48" s="25">
        <v>200</v>
      </c>
      <c r="D48" s="14">
        <f>D49</f>
        <v>5.9</v>
      </c>
      <c r="E48" s="14">
        <f>E49</f>
        <v>5.9</v>
      </c>
    </row>
    <row r="49" spans="1:5" ht="30.75" customHeight="1">
      <c r="A49" s="28" t="s">
        <v>8</v>
      </c>
      <c r="B49" s="35" t="s">
        <v>57</v>
      </c>
      <c r="C49" s="25">
        <v>240</v>
      </c>
      <c r="D49" s="14">
        <v>5.9</v>
      </c>
      <c r="E49" s="14">
        <v>5.9</v>
      </c>
    </row>
    <row r="50" spans="1:5" ht="54" customHeight="1">
      <c r="A50" s="5" t="s">
        <v>96</v>
      </c>
      <c r="B50" s="35" t="s">
        <v>58</v>
      </c>
      <c r="C50" s="25"/>
      <c r="D50" s="14">
        <f>D51</f>
        <v>9.3</v>
      </c>
      <c r="E50" s="14">
        <f>E51</f>
        <v>9.3</v>
      </c>
    </row>
    <row r="51" spans="1:5" ht="55.5" customHeight="1">
      <c r="A51" s="31" t="s">
        <v>2</v>
      </c>
      <c r="B51" s="35" t="s">
        <v>58</v>
      </c>
      <c r="C51" s="25">
        <v>100</v>
      </c>
      <c r="D51" s="14">
        <f>D52</f>
        <v>9.3</v>
      </c>
      <c r="E51" s="14">
        <f>E52</f>
        <v>9.3</v>
      </c>
    </row>
    <row r="52" spans="1:5" ht="30.75" customHeight="1">
      <c r="A52" s="28" t="s">
        <v>3</v>
      </c>
      <c r="B52" s="35" t="s">
        <v>58</v>
      </c>
      <c r="C52" s="25">
        <v>120</v>
      </c>
      <c r="D52" s="14">
        <v>9.3</v>
      </c>
      <c r="E52" s="14">
        <v>9.3</v>
      </c>
    </row>
    <row r="53" spans="1:5" ht="27.75" customHeight="1">
      <c r="A53" s="17" t="s">
        <v>39</v>
      </c>
      <c r="B53" s="15" t="s">
        <v>38</v>
      </c>
      <c r="C53" s="16"/>
      <c r="D53" s="14">
        <f>D54</f>
        <v>60</v>
      </c>
      <c r="E53" s="14">
        <f>E54</f>
        <v>60</v>
      </c>
    </row>
    <row r="54" spans="1:5" ht="17.25" customHeight="1">
      <c r="A54" s="17" t="s">
        <v>34</v>
      </c>
      <c r="B54" s="15" t="s">
        <v>38</v>
      </c>
      <c r="C54" s="15">
        <v>300</v>
      </c>
      <c r="D54" s="14">
        <f>D55</f>
        <v>60</v>
      </c>
      <c r="E54" s="14">
        <f>E55</f>
        <v>60</v>
      </c>
    </row>
    <row r="55" spans="1:5" ht="26.25" customHeight="1">
      <c r="A55" s="51" t="s">
        <v>102</v>
      </c>
      <c r="B55" s="15" t="s">
        <v>38</v>
      </c>
      <c r="C55" s="16">
        <v>310</v>
      </c>
      <c r="D55" s="14">
        <v>60</v>
      </c>
      <c r="E55" s="14">
        <v>60</v>
      </c>
    </row>
    <row r="56" spans="1:5" ht="26.25" customHeight="1">
      <c r="A56" s="29" t="s">
        <v>77</v>
      </c>
      <c r="B56" s="25" t="s">
        <v>56</v>
      </c>
      <c r="C56" s="25"/>
      <c r="D56" s="14">
        <f>D57</f>
        <v>0</v>
      </c>
      <c r="E56" s="14">
        <f>E57</f>
        <v>0</v>
      </c>
    </row>
    <row r="57" spans="1:5" ht="26.25" customHeight="1">
      <c r="A57" s="29" t="s">
        <v>43</v>
      </c>
      <c r="B57" s="25" t="s">
        <v>56</v>
      </c>
      <c r="C57" s="25">
        <v>200</v>
      </c>
      <c r="D57" s="14">
        <f>D58</f>
        <v>0</v>
      </c>
      <c r="E57" s="14">
        <f>E58</f>
        <v>0</v>
      </c>
    </row>
    <row r="58" spans="1:5" ht="26.25" customHeight="1">
      <c r="A58" s="29" t="s">
        <v>8</v>
      </c>
      <c r="B58" s="25" t="s">
        <v>56</v>
      </c>
      <c r="C58" s="25">
        <v>240</v>
      </c>
      <c r="D58" s="14">
        <v>0</v>
      </c>
      <c r="E58" s="14">
        <v>0</v>
      </c>
    </row>
    <row r="59" spans="1:5" ht="17.25" customHeight="1">
      <c r="A59" s="1" t="s">
        <v>29</v>
      </c>
      <c r="B59" s="18" t="s">
        <v>17</v>
      </c>
      <c r="C59" s="15"/>
      <c r="D59" s="14">
        <f>D60+D62</f>
        <v>636.08</v>
      </c>
      <c r="E59" s="14">
        <f>E60+E62</f>
        <v>0</v>
      </c>
    </row>
    <row r="60" spans="1:5" ht="28.5" customHeight="1">
      <c r="A60" s="1" t="s">
        <v>43</v>
      </c>
      <c r="B60" s="18" t="s">
        <v>17</v>
      </c>
      <c r="C60" s="15">
        <v>200</v>
      </c>
      <c r="D60" s="14">
        <f>D61</f>
        <v>595.08</v>
      </c>
      <c r="E60" s="14">
        <f>E61</f>
        <v>0</v>
      </c>
    </row>
    <row r="61" spans="1:5" ht="28.5" customHeight="1">
      <c r="A61" s="1" t="s">
        <v>8</v>
      </c>
      <c r="B61" s="18" t="s">
        <v>17</v>
      </c>
      <c r="C61" s="15">
        <v>240</v>
      </c>
      <c r="D61" s="14">
        <v>595.08</v>
      </c>
      <c r="E61" s="50">
        <v>0</v>
      </c>
    </row>
    <row r="62" spans="1:5" ht="12.75">
      <c r="A62" s="1" t="s">
        <v>4</v>
      </c>
      <c r="B62" s="18" t="s">
        <v>17</v>
      </c>
      <c r="C62" s="15">
        <v>800</v>
      </c>
      <c r="D62" s="14">
        <f>D63</f>
        <v>41</v>
      </c>
      <c r="E62" s="14">
        <f>E63</f>
        <v>0</v>
      </c>
    </row>
    <row r="63" spans="1:5" ht="19.5" customHeight="1">
      <c r="A63" s="1" t="s">
        <v>5</v>
      </c>
      <c r="B63" s="18" t="s">
        <v>17</v>
      </c>
      <c r="C63" s="15">
        <v>850</v>
      </c>
      <c r="D63" s="14">
        <v>41</v>
      </c>
      <c r="E63" s="50">
        <v>0</v>
      </c>
    </row>
    <row r="64" spans="1:5" ht="48" customHeight="1">
      <c r="A64" s="1" t="s">
        <v>99</v>
      </c>
      <c r="B64" s="16" t="s">
        <v>22</v>
      </c>
      <c r="C64" s="15"/>
      <c r="D64" s="14">
        <f aca="true" t="shared" si="1" ref="D64:E66">D65</f>
        <v>329</v>
      </c>
      <c r="E64" s="14">
        <f t="shared" si="1"/>
        <v>329</v>
      </c>
    </row>
    <row r="65" spans="1:5" ht="21.75" customHeight="1">
      <c r="A65" s="1" t="s">
        <v>29</v>
      </c>
      <c r="B65" s="16" t="s">
        <v>90</v>
      </c>
      <c r="C65" s="15"/>
      <c r="D65" s="14">
        <f t="shared" si="1"/>
        <v>329</v>
      </c>
      <c r="E65" s="14">
        <f t="shared" si="1"/>
        <v>329</v>
      </c>
    </row>
    <row r="66" spans="1:5" ht="27.75" customHeight="1">
      <c r="A66" s="1" t="s">
        <v>43</v>
      </c>
      <c r="B66" s="16" t="s">
        <v>90</v>
      </c>
      <c r="C66" s="15">
        <v>200</v>
      </c>
      <c r="D66" s="14">
        <f t="shared" si="1"/>
        <v>329</v>
      </c>
      <c r="E66" s="14">
        <f t="shared" si="1"/>
        <v>329</v>
      </c>
    </row>
    <row r="67" spans="1:5" ht="27.75" customHeight="1">
      <c r="A67" s="1" t="s">
        <v>8</v>
      </c>
      <c r="B67" s="16" t="s">
        <v>90</v>
      </c>
      <c r="C67" s="15">
        <v>240</v>
      </c>
      <c r="D67" s="14">
        <v>329</v>
      </c>
      <c r="E67" s="14">
        <v>329</v>
      </c>
    </row>
    <row r="68" spans="1:5" ht="34.5" customHeight="1">
      <c r="A68" s="41" t="s">
        <v>73</v>
      </c>
      <c r="B68" s="33" t="s">
        <v>74</v>
      </c>
      <c r="C68" s="15"/>
      <c r="D68" s="14">
        <f aca="true" t="shared" si="2" ref="D68:E70">D69</f>
        <v>0</v>
      </c>
      <c r="E68" s="14">
        <f t="shared" si="2"/>
        <v>0</v>
      </c>
    </row>
    <row r="69" spans="1:5" ht="37.5" customHeight="1">
      <c r="A69" s="42" t="s">
        <v>75</v>
      </c>
      <c r="B69" s="33" t="s">
        <v>76</v>
      </c>
      <c r="C69" s="15"/>
      <c r="D69" s="14">
        <v>0</v>
      </c>
      <c r="E69" s="14">
        <v>0</v>
      </c>
    </row>
    <row r="70" spans="1:5" ht="20.25" customHeight="1">
      <c r="A70" s="1" t="s">
        <v>4</v>
      </c>
      <c r="B70" s="33" t="s">
        <v>76</v>
      </c>
      <c r="C70" s="15">
        <v>800</v>
      </c>
      <c r="D70" s="14">
        <f t="shared" si="2"/>
        <v>0</v>
      </c>
      <c r="E70" s="14">
        <f t="shared" si="2"/>
        <v>0</v>
      </c>
    </row>
    <row r="71" spans="1:5" ht="37.5" customHeight="1">
      <c r="A71" s="28" t="s">
        <v>49</v>
      </c>
      <c r="B71" s="33" t="s">
        <v>76</v>
      </c>
      <c r="C71" s="15">
        <v>810</v>
      </c>
      <c r="D71" s="14">
        <v>0</v>
      </c>
      <c r="E71" s="14">
        <v>0</v>
      </c>
    </row>
    <row r="72" spans="1:5" ht="26.25" customHeight="1">
      <c r="A72" s="1" t="s">
        <v>65</v>
      </c>
      <c r="B72" s="18" t="s">
        <v>15</v>
      </c>
      <c r="C72" s="15"/>
      <c r="D72" s="14">
        <f>D73+D76+D79</f>
        <v>2386.4</v>
      </c>
      <c r="E72" s="14">
        <f>E73+E76+E79</f>
        <v>2386.4</v>
      </c>
    </row>
    <row r="73" spans="1:5" ht="27.75" customHeight="1">
      <c r="A73" s="49" t="s">
        <v>101</v>
      </c>
      <c r="B73" s="25" t="s">
        <v>62</v>
      </c>
      <c r="C73" s="25"/>
      <c r="D73" s="14">
        <f>D74</f>
        <v>100</v>
      </c>
      <c r="E73" s="14">
        <f>E74</f>
        <v>100</v>
      </c>
    </row>
    <row r="74" spans="1:5" ht="28.5" customHeight="1">
      <c r="A74" s="28" t="s">
        <v>43</v>
      </c>
      <c r="B74" s="25" t="s">
        <v>62</v>
      </c>
      <c r="C74" s="25">
        <v>200</v>
      </c>
      <c r="D74" s="14">
        <f>D75</f>
        <v>100</v>
      </c>
      <c r="E74" s="14">
        <f>E75</f>
        <v>100</v>
      </c>
    </row>
    <row r="75" spans="1:5" ht="32.25" customHeight="1">
      <c r="A75" s="28" t="s">
        <v>8</v>
      </c>
      <c r="B75" s="25" t="s">
        <v>62</v>
      </c>
      <c r="C75" s="25">
        <v>240</v>
      </c>
      <c r="D75" s="14">
        <v>100</v>
      </c>
      <c r="E75" s="14">
        <v>100</v>
      </c>
    </row>
    <row r="76" spans="1:5" ht="21.75" customHeight="1">
      <c r="A76" s="36" t="s">
        <v>63</v>
      </c>
      <c r="B76" s="37" t="s">
        <v>64</v>
      </c>
      <c r="C76" s="25"/>
      <c r="D76" s="14">
        <f>D77</f>
        <v>1339</v>
      </c>
      <c r="E76" s="14">
        <f>E77</f>
        <v>1339</v>
      </c>
    </row>
    <row r="77" spans="1:5" ht="30.75" customHeight="1">
      <c r="A77" s="30" t="s">
        <v>43</v>
      </c>
      <c r="B77" s="37" t="s">
        <v>64</v>
      </c>
      <c r="C77" s="25">
        <v>200</v>
      </c>
      <c r="D77" s="14">
        <f>+D78</f>
        <v>1339</v>
      </c>
      <c r="E77" s="14">
        <f>+E78</f>
        <v>1339</v>
      </c>
    </row>
    <row r="78" spans="1:5" ht="31.5" customHeight="1">
      <c r="A78" s="30" t="s">
        <v>8</v>
      </c>
      <c r="B78" s="37" t="s">
        <v>64</v>
      </c>
      <c r="C78" s="25">
        <v>240</v>
      </c>
      <c r="D78" s="14">
        <v>1339</v>
      </c>
      <c r="E78" s="14">
        <v>1339</v>
      </c>
    </row>
    <row r="79" spans="1:5" ht="15.75" customHeight="1">
      <c r="A79" s="1" t="s">
        <v>48</v>
      </c>
      <c r="B79" s="16" t="s">
        <v>23</v>
      </c>
      <c r="C79" s="15"/>
      <c r="D79" s="14">
        <f>D80+D82</f>
        <v>947.4</v>
      </c>
      <c r="E79" s="14">
        <f>E80+E82</f>
        <v>947.4</v>
      </c>
    </row>
    <row r="80" spans="1:5" ht="30" customHeight="1">
      <c r="A80" s="1" t="s">
        <v>43</v>
      </c>
      <c r="B80" s="16" t="s">
        <v>23</v>
      </c>
      <c r="C80" s="15">
        <v>200</v>
      </c>
      <c r="D80" s="14">
        <f>D81</f>
        <v>947.4</v>
      </c>
      <c r="E80" s="14">
        <f>E81</f>
        <v>947.4</v>
      </c>
    </row>
    <row r="81" spans="1:5" ht="30" customHeight="1">
      <c r="A81" s="1" t="s">
        <v>8</v>
      </c>
      <c r="B81" s="16" t="s">
        <v>23</v>
      </c>
      <c r="C81" s="15">
        <v>240</v>
      </c>
      <c r="D81" s="14">
        <v>947.4</v>
      </c>
      <c r="E81" s="14">
        <v>947.4</v>
      </c>
    </row>
    <row r="82" spans="1:5" ht="18" customHeight="1">
      <c r="A82" s="28" t="s">
        <v>44</v>
      </c>
      <c r="B82" s="25" t="s">
        <v>23</v>
      </c>
      <c r="C82" s="25">
        <v>300</v>
      </c>
      <c r="D82" s="14">
        <f>D83</f>
        <v>0</v>
      </c>
      <c r="E82" s="14">
        <f>E83</f>
        <v>0</v>
      </c>
    </row>
    <row r="83" spans="1:5" ht="19.5" customHeight="1">
      <c r="A83" s="28" t="s">
        <v>40</v>
      </c>
      <c r="B83" s="25" t="s">
        <v>23</v>
      </c>
      <c r="C83" s="25">
        <v>360</v>
      </c>
      <c r="D83" s="14">
        <v>0</v>
      </c>
      <c r="E83" s="14">
        <v>0</v>
      </c>
    </row>
    <row r="84" spans="1:5" ht="27.75" customHeight="1">
      <c r="A84" s="1" t="s">
        <v>66</v>
      </c>
      <c r="B84" s="19" t="s">
        <v>16</v>
      </c>
      <c r="C84" s="15"/>
      <c r="D84" s="14">
        <f>D85+D91+D94+D88</f>
        <v>8349.5</v>
      </c>
      <c r="E84" s="14">
        <f>E85+E91+E94+E88</f>
        <v>8312.6</v>
      </c>
    </row>
    <row r="85" spans="1:5" ht="38.25">
      <c r="A85" s="1" t="s">
        <v>10</v>
      </c>
      <c r="B85" s="18" t="s">
        <v>24</v>
      </c>
      <c r="C85" s="15"/>
      <c r="D85" s="14">
        <f>D86</f>
        <v>8225.5</v>
      </c>
      <c r="E85" s="14">
        <f>E86</f>
        <v>8208.6</v>
      </c>
    </row>
    <row r="86" spans="1:5" ht="28.5" customHeight="1">
      <c r="A86" s="3" t="s">
        <v>45</v>
      </c>
      <c r="B86" s="18" t="s">
        <v>24</v>
      </c>
      <c r="C86" s="15">
        <v>600</v>
      </c>
      <c r="D86" s="14">
        <f>D87</f>
        <v>8225.5</v>
      </c>
      <c r="E86" s="14">
        <f>E87</f>
        <v>8208.6</v>
      </c>
    </row>
    <row r="87" spans="1:5" ht="16.5" customHeight="1">
      <c r="A87" s="7" t="s">
        <v>33</v>
      </c>
      <c r="B87" s="18" t="s">
        <v>24</v>
      </c>
      <c r="C87" s="15">
        <v>610</v>
      </c>
      <c r="D87" s="14">
        <v>8225.5</v>
      </c>
      <c r="E87" s="14">
        <v>8208.6</v>
      </c>
    </row>
    <row r="88" spans="1:5" ht="26.25" customHeight="1">
      <c r="A88" s="28" t="s">
        <v>98</v>
      </c>
      <c r="B88" s="34" t="s">
        <v>93</v>
      </c>
      <c r="C88" s="15"/>
      <c r="D88" s="14">
        <f>D89</f>
        <v>18</v>
      </c>
      <c r="E88" s="14">
        <v>18</v>
      </c>
    </row>
    <row r="89" spans="1:5" ht="29.25" customHeight="1">
      <c r="A89" s="46" t="s">
        <v>43</v>
      </c>
      <c r="B89" s="34" t="s">
        <v>93</v>
      </c>
      <c r="C89" s="15">
        <v>200</v>
      </c>
      <c r="D89" s="14">
        <f>D90</f>
        <v>18</v>
      </c>
      <c r="E89" s="14">
        <v>18</v>
      </c>
    </row>
    <row r="90" spans="1:5" ht="30" customHeight="1">
      <c r="A90" s="46" t="s">
        <v>8</v>
      </c>
      <c r="B90" s="34" t="s">
        <v>93</v>
      </c>
      <c r="C90" s="15">
        <v>240</v>
      </c>
      <c r="D90" s="14">
        <v>18</v>
      </c>
      <c r="E90" s="14">
        <v>18</v>
      </c>
    </row>
    <row r="91" spans="1:5" ht="40.5" customHeight="1">
      <c r="A91" s="1" t="s">
        <v>9</v>
      </c>
      <c r="B91" s="18" t="s">
        <v>87</v>
      </c>
      <c r="C91" s="15"/>
      <c r="D91" s="14">
        <f>D92</f>
        <v>86</v>
      </c>
      <c r="E91" s="14">
        <f>E92</f>
        <v>86</v>
      </c>
    </row>
    <row r="92" spans="1:5" ht="30" customHeight="1">
      <c r="A92" s="1" t="s">
        <v>43</v>
      </c>
      <c r="B92" s="18" t="s">
        <v>87</v>
      </c>
      <c r="C92" s="15">
        <v>200</v>
      </c>
      <c r="D92" s="14">
        <f>D93</f>
        <v>86</v>
      </c>
      <c r="E92" s="14">
        <f>E93</f>
        <v>86</v>
      </c>
    </row>
    <row r="93" spans="1:5" ht="30.75" customHeight="1">
      <c r="A93" s="1" t="s">
        <v>8</v>
      </c>
      <c r="B93" s="18" t="s">
        <v>87</v>
      </c>
      <c r="C93" s="15">
        <v>240</v>
      </c>
      <c r="D93" s="14">
        <v>86</v>
      </c>
      <c r="E93" s="14">
        <v>86</v>
      </c>
    </row>
    <row r="94" spans="1:5" ht="50.25" customHeight="1">
      <c r="A94" s="48" t="s">
        <v>100</v>
      </c>
      <c r="B94" s="25" t="s">
        <v>91</v>
      </c>
      <c r="C94" s="25"/>
      <c r="D94" s="14">
        <f>D95</f>
        <v>20</v>
      </c>
      <c r="E94" s="14">
        <f>E95</f>
        <v>0</v>
      </c>
    </row>
    <row r="95" spans="1:5" ht="24.75" customHeight="1">
      <c r="A95" s="29" t="s">
        <v>43</v>
      </c>
      <c r="B95" s="25" t="s">
        <v>92</v>
      </c>
      <c r="C95" s="25">
        <v>200</v>
      </c>
      <c r="D95" s="14">
        <f>D96</f>
        <v>20</v>
      </c>
      <c r="E95" s="14">
        <f>E96</f>
        <v>0</v>
      </c>
    </row>
    <row r="96" spans="1:5" ht="27" customHeight="1">
      <c r="A96" s="29" t="s">
        <v>8</v>
      </c>
      <c r="B96" s="25" t="s">
        <v>92</v>
      </c>
      <c r="C96" s="25">
        <v>240</v>
      </c>
      <c r="D96" s="14">
        <v>20</v>
      </c>
      <c r="E96" s="50">
        <v>0</v>
      </c>
    </row>
    <row r="97" spans="1:5" ht="39.75" customHeight="1">
      <c r="A97" s="1" t="s">
        <v>67</v>
      </c>
      <c r="B97" s="18" t="s">
        <v>19</v>
      </c>
      <c r="C97" s="15"/>
      <c r="D97" s="14">
        <f>D98+D101</f>
        <v>755.52</v>
      </c>
      <c r="E97" s="14">
        <f>E98+E101</f>
        <v>1411.7</v>
      </c>
    </row>
    <row r="98" spans="1:5" ht="25.5">
      <c r="A98" s="1" t="s">
        <v>31</v>
      </c>
      <c r="B98" s="18" t="s">
        <v>20</v>
      </c>
      <c r="C98" s="15"/>
      <c r="D98" s="14">
        <f>D99</f>
        <v>53</v>
      </c>
      <c r="E98" s="14">
        <f>E99</f>
        <v>53</v>
      </c>
    </row>
    <row r="99" spans="1:5" ht="12.75">
      <c r="A99" s="1" t="s">
        <v>4</v>
      </c>
      <c r="B99" s="18" t="s">
        <v>20</v>
      </c>
      <c r="C99" s="15">
        <v>800</v>
      </c>
      <c r="D99" s="14">
        <f>D100</f>
        <v>53</v>
      </c>
      <c r="E99" s="14">
        <f>E100</f>
        <v>53</v>
      </c>
    </row>
    <row r="100" spans="1:5" ht="12.75">
      <c r="A100" s="1" t="s">
        <v>6</v>
      </c>
      <c r="B100" s="18" t="s">
        <v>20</v>
      </c>
      <c r="C100" s="15">
        <v>870</v>
      </c>
      <c r="D100" s="14">
        <v>53</v>
      </c>
      <c r="E100" s="14">
        <v>53</v>
      </c>
    </row>
    <row r="101" spans="1:5" ht="12.75">
      <c r="A101" s="39" t="s">
        <v>69</v>
      </c>
      <c r="B101" s="43" t="s">
        <v>71</v>
      </c>
      <c r="C101" s="43"/>
      <c r="D101" s="14">
        <f aca="true" t="shared" si="3" ref="D101:E103">D102</f>
        <v>702.52</v>
      </c>
      <c r="E101" s="14">
        <f t="shared" si="3"/>
        <v>1358.7</v>
      </c>
    </row>
    <row r="102" spans="1:5" ht="12.75">
      <c r="A102" s="39" t="s">
        <v>70</v>
      </c>
      <c r="B102" s="43" t="s">
        <v>71</v>
      </c>
      <c r="C102" s="43"/>
      <c r="D102" s="14">
        <f t="shared" si="3"/>
        <v>702.52</v>
      </c>
      <c r="E102" s="14">
        <f t="shared" si="3"/>
        <v>1358.7</v>
      </c>
    </row>
    <row r="103" spans="1:5" ht="12.75">
      <c r="A103" s="40" t="s">
        <v>4</v>
      </c>
      <c r="B103" s="43" t="s">
        <v>71</v>
      </c>
      <c r="C103" s="43">
        <v>800</v>
      </c>
      <c r="D103" s="14">
        <f t="shared" si="3"/>
        <v>702.52</v>
      </c>
      <c r="E103" s="14">
        <f t="shared" si="3"/>
        <v>1358.7</v>
      </c>
    </row>
    <row r="104" spans="1:5" ht="12.75">
      <c r="A104" s="40" t="s">
        <v>6</v>
      </c>
      <c r="B104" s="43" t="s">
        <v>71</v>
      </c>
      <c r="C104" s="43">
        <v>870</v>
      </c>
      <c r="D104" s="50">
        <v>702.52</v>
      </c>
      <c r="E104" s="50">
        <v>1358.7</v>
      </c>
    </row>
    <row r="105" spans="1:5" ht="28.5" customHeight="1">
      <c r="A105" s="4" t="s">
        <v>68</v>
      </c>
      <c r="B105" s="16" t="s">
        <v>25</v>
      </c>
      <c r="C105" s="15"/>
      <c r="D105" s="14">
        <f>D106+D109</f>
        <v>1716.2</v>
      </c>
      <c r="E105" s="14">
        <f>E106+E109</f>
        <v>1716.2</v>
      </c>
    </row>
    <row r="106" spans="1:5" ht="39.75" customHeight="1">
      <c r="A106" s="4" t="s">
        <v>10</v>
      </c>
      <c r="B106" s="16" t="s">
        <v>26</v>
      </c>
      <c r="C106" s="15"/>
      <c r="D106" s="14">
        <f>D107</f>
        <v>1701.2</v>
      </c>
      <c r="E106" s="14">
        <f>E107</f>
        <v>1701.2</v>
      </c>
    </row>
    <row r="107" spans="1:5" ht="30" customHeight="1">
      <c r="A107" s="3" t="s">
        <v>46</v>
      </c>
      <c r="B107" s="16" t="s">
        <v>26</v>
      </c>
      <c r="C107" s="15">
        <v>600</v>
      </c>
      <c r="D107" s="14">
        <f>D108</f>
        <v>1701.2</v>
      </c>
      <c r="E107" s="14">
        <f>E108</f>
        <v>1701.2</v>
      </c>
    </row>
    <row r="108" spans="1:5" ht="18.75" customHeight="1">
      <c r="A108" s="7" t="s">
        <v>33</v>
      </c>
      <c r="B108" s="16" t="s">
        <v>26</v>
      </c>
      <c r="C108" s="15">
        <v>610</v>
      </c>
      <c r="D108" s="14">
        <v>1701.2</v>
      </c>
      <c r="E108" s="14">
        <v>1701.2</v>
      </c>
    </row>
    <row r="109" spans="1:5" ht="30" customHeight="1">
      <c r="A109" s="1" t="s">
        <v>11</v>
      </c>
      <c r="B109" s="16" t="s">
        <v>27</v>
      </c>
      <c r="C109" s="15"/>
      <c r="D109" s="14">
        <f>D110</f>
        <v>15</v>
      </c>
      <c r="E109" s="14">
        <f>E110</f>
        <v>15</v>
      </c>
    </row>
    <row r="110" spans="1:5" ht="26.25" customHeight="1">
      <c r="A110" s="1" t="s">
        <v>43</v>
      </c>
      <c r="B110" s="16" t="s">
        <v>27</v>
      </c>
      <c r="C110" s="15">
        <v>200</v>
      </c>
      <c r="D110" s="14">
        <f>D111</f>
        <v>15</v>
      </c>
      <c r="E110" s="14">
        <f>E111</f>
        <v>15</v>
      </c>
    </row>
    <row r="111" spans="1:5" ht="27.75" customHeight="1">
      <c r="A111" s="1" t="s">
        <v>8</v>
      </c>
      <c r="B111" s="16" t="s">
        <v>27</v>
      </c>
      <c r="C111" s="15">
        <v>240</v>
      </c>
      <c r="D111" s="14">
        <v>15</v>
      </c>
      <c r="E111" s="14">
        <v>15</v>
      </c>
    </row>
    <row r="112" spans="1:5" ht="12.75">
      <c r="A112" s="2" t="s">
        <v>37</v>
      </c>
      <c r="B112" s="21"/>
      <c r="C112" s="21"/>
      <c r="D112" s="22">
        <f>D9+D23+D16</f>
        <v>28100.700000000004</v>
      </c>
      <c r="E112" s="22">
        <f>E9+E23+E16</f>
        <v>28092.5</v>
      </c>
    </row>
  </sheetData>
  <sheetProtection/>
  <mergeCells count="5">
    <mergeCell ref="C1:D1"/>
    <mergeCell ref="B2:D2"/>
    <mergeCell ref="B3:D3"/>
    <mergeCell ref="B4:D4"/>
    <mergeCell ref="A5:D5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2021-11-09T12:55:45Z</cp:lastPrinted>
  <dcterms:created xsi:type="dcterms:W3CDTF">2007-10-01T08:39:13Z</dcterms:created>
  <dcterms:modified xsi:type="dcterms:W3CDTF">2021-11-30T05:30:47Z</dcterms:modified>
  <cp:category/>
  <cp:version/>
  <cp:contentType/>
  <cp:contentStatus/>
</cp:coreProperties>
</file>