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tabRatio="59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<sst xmlns="http://schemas.openxmlformats.org/spreadsheetml/2006/main" count="238" uniqueCount="115">
  <si>
    <t>Наименование</t>
  </si>
  <si>
    <t>ЦСР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</si>
  <si>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</si>
  <si>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</si>
  <si>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</si>
  <si>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</si>
  <si>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</si>
  <si>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ВР</t>
  </si>
  <si>
    <t>Иные закупки товаров, работ и услуг для обеспечения государственных (муниципальных) нужд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</si>
  <si>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</si>
  <si>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Мероприятия в сфере физической  культуры и спорта в рамках непрограммного направления  деятельности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</si>
  <si>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</si>
  <si>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</si>
  <si>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</si>
  <si>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</si>
  <si>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</si>
  <si>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</si>
  <si>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</si>
  <si>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</si>
  <si>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</si>
  <si>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</si>
  <si>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</si>
  <si>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</si>
  <si>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</si>
  <si>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</si>
  <si>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</si>
  <si>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</si>
  <si>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>Глава муниципального образования в рамках непрограммного направления деятельности "Обеспечение деятельности муниципальных органов власти"</t>
  </si>
  <si>
    <t xml:space="preserve">Реализация мероприятий </t>
  </si>
  <si>
    <t>сельского поселения Шеркалы</t>
  </si>
  <si>
    <t>Резервный фонд Администрации сельское поселение Шеркалы</t>
  </si>
  <si>
    <t/>
  </si>
  <si>
    <t>Субсидии бюджетным учреждениям</t>
  </si>
  <si>
    <t xml:space="preserve">Социальное  обеспечение и иные  выплаты  населению </t>
  </si>
  <si>
    <t>(тыс. рублей)</t>
  </si>
  <si>
    <t>Муниципальные программы</t>
  </si>
  <si>
    <t>Всего:</t>
  </si>
  <si>
    <t>40 1 00 71600</t>
  </si>
  <si>
    <t>Пенсии за выслугу лет, дополнительное пенсионное обеспечение</t>
  </si>
  <si>
    <t>Иные выплаты населению</t>
  </si>
  <si>
    <t>Непрограммное направление деятельности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</si>
  <si>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</si>
  <si>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</si>
  <si>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</si>
  <si>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Предоставление субсидий бюджетным , автономным учреждениям и иным некоммерческим организациям</t>
  </si>
  <si>
    <t>Предоставление субсидий 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</si>
  <si>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</si>
  <si>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</si>
  <si>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</si>
  <si>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 мероприятие "Мероприятия направленные на профилактику правонарушений в сфере общественного порядка"</t>
  </si>
  <si>
    <t>Расходы на создание условий для деятельности  народных дружин</t>
  </si>
  <si>
    <t>03 0 00 00000</t>
  </si>
  <si>
    <t>03 1 00 00000</t>
  </si>
  <si>
    <t>03 1 01 00000</t>
  </si>
  <si>
    <t>03 1 01 82300</t>
  </si>
  <si>
    <t>40 1 00 59300</t>
  </si>
  <si>
    <t>40 1 00 D9300</t>
  </si>
  <si>
    <t>Расходы на  капитальный ремонт и ремонт автомобильных  дорог  общего пользования местного значения</t>
  </si>
  <si>
    <t>200</t>
  </si>
  <si>
    <t>240</t>
  </si>
  <si>
    <t>40 6 00 89101</t>
  </si>
  <si>
    <t>Расходы на капитальный ремонт  жилого фонда</t>
  </si>
  <si>
    <t>40 6 00 89102</t>
  </si>
  <si>
    <t>Непрограммное направление деятельности "Мероприятия в области  жилищно-коммунального хозяйства "</t>
  </si>
  <si>
    <t>Непрограммное  направление деятельности "Исполнение  отдельных  расходных  обязательств сельского поселения Шеркалы"</t>
  </si>
  <si>
    <t>Непрограммное направление деятельности "Мероприятия в области физической  культуры и спорта"</t>
  </si>
  <si>
    <t>Условно утвержденные  расходы</t>
  </si>
  <si>
    <t>Прочие мероприятия органов  местного  самоуправления</t>
  </si>
  <si>
    <t>40 8 00 99990</t>
  </si>
  <si>
    <t>Прочие мероприятия органов местного самоуправления</t>
  </si>
  <si>
    <t>Мероприятия по содействию улучшения  положения на рынке труда незанятых трудовой деятельностью и безработных граждан</t>
  </si>
  <si>
    <t>40 5 00 00000</t>
  </si>
  <si>
    <t>Реализация  мероприятий по содействию трудоустройству граждан</t>
  </si>
  <si>
    <t>40 5 00 89191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</si>
  <si>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</si>
  <si>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</si>
  <si>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 xml:space="preserve"> к решению Совета депутатов </t>
  </si>
  <si>
    <t>04 0 00 00000</t>
  </si>
  <si>
    <t>04 0 01 99990</t>
  </si>
  <si>
    <t>40 7 00 89031</t>
  </si>
  <si>
    <t>Распределение бюджетных ассигнований
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сельского поселения Шеркалы                                     на плановый период 2022 год</t>
  </si>
  <si>
    <t xml:space="preserve">Сумма на год
</t>
  </si>
  <si>
    <t>Приложение 7</t>
  </si>
  <si>
    <t>40 7 01 89202</t>
  </si>
  <si>
    <t>40 7 00 89202</t>
  </si>
  <si>
    <t>40 2 00 99990</t>
  </si>
  <si>
    <t>04 0 01 89111</t>
  </si>
  <si>
    <t>40 7 00 20700</t>
  </si>
  <si>
    <t>Расходы на проведение организационных и культурно-просветительных мероприятий с ветеранами Октябрьского района</t>
  </si>
  <si>
    <t xml:space="preserve">Непрограммное направление деятельности "Мероприятия в области культуры и кинематографии"  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</si>
  <si>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</si>
  <si>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</si>
  <si>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</si>
  <si>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Муниципальная программа «Комплексное развитие транспортной инфраструктуры сельского поселения Шеркалы»</t>
  </si>
  <si>
    <t xml:space="preserve">Мероприятия в сфере культуры и
кинематографии </t>
  </si>
  <si>
    <t>Непрограммное напрвление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</si>
  <si>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</si>
  <si>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</si>
  <si>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</si>
  <si>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r>
      <t>от "</t>
    </r>
    <r>
      <rPr>
        <u val="single"/>
        <sz val="10"/>
        <rFont val="Times New Roman"/>
        <family val="1"/>
      </rPr>
      <t xml:space="preserve"> 21 </t>
    </r>
    <r>
      <rPr>
        <sz val="10"/>
        <rFont val="Times New Roman"/>
        <family val="1"/>
      </rPr>
      <t>"</t>
    </r>
    <r>
      <rPr>
        <u val="single"/>
        <sz val="10"/>
        <rFont val="Times New Roman"/>
        <family val="1"/>
      </rPr>
      <t xml:space="preserve"> декабря </t>
    </r>
    <r>
      <rPr>
        <sz val="10"/>
        <rFont val="Times New Roman"/>
        <family val="1"/>
      </rPr>
      <t xml:space="preserve">2021 года № </t>
    </r>
    <r>
      <rPr>
        <u val="single"/>
        <sz val="10"/>
        <rFont val="Times New Roman"/>
        <family val="1"/>
      </rPr>
      <t>195</t>
    </r>
  </si>
  <si>
    <t xml:space="preserve">Приложение 4
к  решению Совета депутатов
сельского поселения Шеркалы
от "__" ________ 2022 года № ___  </t>
  </si>
  <si>
    <t>Муниципальная  программа "Профилактика экстремизма и правонарушений в сфере общественного порядка, незаконного оборота и злоупотребления наркотиками в сельском поселении Шеркалы на 2022-2024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</si>
  <si>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</si>
  <si>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40 3 00 00000</t>
  </si>
  <si>
    <t>40 3 00 84200</t>
  </si>
  <si>
    <t>Непрограммное направление деятельности "Мероприятия в области национальной экономики"</t>
  </si>
  <si>
    <t>Расходы на организацию мероприятий при осуществлении деятельности по обращению с животными без владельцев</t>
  </si>
  <si>
    <t>40 6 00 89108</t>
  </si>
  <si>
    <t>Расходы на снос объектов признаных аварийными</t>
  </si>
  <si>
    <t>Муниципальная программа «Инициативные проекты сельского поселения Шеркалы»</t>
  </si>
  <si>
    <t>05 0 00 00000</t>
  </si>
  <si>
    <t>Основное мероприятие «реализация социально значимых инициативных проектов на территории муниципального образования сельское поселение Шеркалы»</t>
  </si>
  <si>
    <t>05 0 01 00000</t>
  </si>
  <si>
    <t>Реализация мероприятий инициативного проекта «Обустройство воздухоопорного сооружения, многофункциональный спортивный зал»</t>
  </si>
  <si>
    <t>05 0 01 99992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</si>
</sst>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0000000000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57" applyNumberFormat="1" applyFont="1" applyFill="1" applyBorder="1" applyAlignment="1" applyProtection="1">
      <alignment wrapText="1"/>
      <protection hidden="1"/>
    </xf>
    <xf numFmtId="0" fontId="6" fillId="0" borderId="10" xfId="57" applyNumberFormat="1" applyFont="1" applyFill="1" applyBorder="1" applyAlignment="1" applyProtection="1">
      <alignment wrapText="1"/>
      <protection hidden="1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10" xfId="56" applyNumberFormat="1" applyFont="1" applyFill="1" applyBorder="1" applyAlignment="1" applyProtection="1">
      <alignment wrapText="1"/>
      <protection hidden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6" fontId="5" fillId="0" borderId="10" xfId="57" applyNumberFormat="1" applyFont="1" applyFill="1" applyBorder="1" applyAlignment="1" applyProtection="1">
      <alignment horizontal="right" wrapText="1"/>
      <protection hidden="1"/>
    </xf>
    <xf numFmtId="0" fontId="5" fillId="32" borderId="10" xfId="0" applyFont="1" applyFill="1" applyBorder="1" applyAlignment="1">
      <alignment wrapText="1"/>
    </xf>
    <xf numFmtId="177" fontId="5" fillId="0" borderId="10" xfId="57" applyNumberFormat="1" applyFont="1" applyFill="1" applyBorder="1" applyAlignment="1" applyProtection="1">
      <alignment horizontal="right"/>
      <protection hidden="1"/>
    </xf>
    <xf numFmtId="177" fontId="1" fillId="0" borderId="10" xfId="57" applyNumberFormat="1" applyFont="1" applyFill="1" applyBorder="1" applyAlignment="1" applyProtection="1">
      <alignment horizontal="right"/>
      <protection hidden="1"/>
    </xf>
    <xf numFmtId="192" fontId="5" fillId="33" borderId="10" xfId="53" applyNumberFormat="1" applyFont="1" applyFill="1" applyBorder="1" applyAlignment="1" applyProtection="1">
      <alignment horizontal="right"/>
      <protection hidden="1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81" fontId="6" fillId="33" borderId="10" xfId="53" applyNumberFormat="1" applyFont="1" applyFill="1" applyBorder="1" applyAlignment="1" applyProtection="1">
      <alignment wrapText="1"/>
      <protection hidden="1"/>
    </xf>
    <xf numFmtId="192" fontId="6" fillId="33" borderId="10" xfId="53" applyNumberFormat="1" applyFont="1" applyFill="1" applyBorder="1" applyAlignment="1" applyProtection="1">
      <alignment horizontal="right"/>
      <protection hidden="1"/>
    </xf>
    <xf numFmtId="176" fontId="5" fillId="0" borderId="10" xfId="57" applyNumberFormat="1" applyFont="1" applyBorder="1" applyAlignment="1" applyProtection="1">
      <alignment horizontal="right" wrapText="1"/>
      <protection hidden="1"/>
    </xf>
    <xf numFmtId="0" fontId="1" fillId="0" borderId="11" xfId="57" applyFont="1" applyBorder="1" applyAlignment="1" applyProtection="1">
      <alignment horizontal="left" wrapText="1"/>
      <protection hidden="1"/>
    </xf>
    <xf numFmtId="181" fontId="5" fillId="33" borderId="10" xfId="53" applyNumberFormat="1" applyFont="1" applyFill="1" applyBorder="1" applyAlignment="1" applyProtection="1">
      <alignment horizontal="left" wrapText="1"/>
      <protection hidden="1"/>
    </xf>
    <xf numFmtId="0" fontId="5" fillId="0" borderId="10" xfId="57" applyFont="1" applyBorder="1" applyAlignment="1" applyProtection="1">
      <alignment horizontal="left" wrapText="1"/>
      <protection hidden="1"/>
    </xf>
    <xf numFmtId="0" fontId="5" fillId="32" borderId="10" xfId="57" applyFont="1" applyFill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horizontal="left" wrapText="1"/>
    </xf>
    <xf numFmtId="181" fontId="5" fillId="33" borderId="12" xfId="53" applyNumberFormat="1" applyFont="1" applyFill="1" applyBorder="1" applyAlignment="1" applyProtection="1">
      <alignment horizontal="left" wrapText="1"/>
      <protection hidden="1"/>
    </xf>
    <xf numFmtId="0" fontId="5" fillId="33" borderId="13" xfId="0" applyFont="1" applyFill="1" applyBorder="1" applyAlignment="1" applyProtection="1">
      <alignment wrapText="1"/>
      <protection hidden="1"/>
    </xf>
    <xf numFmtId="177" fontId="1" fillId="0" borderId="10" xfId="57" applyNumberFormat="1" applyFont="1" applyBorder="1" applyAlignment="1" applyProtection="1">
      <alignment horizontal="right"/>
      <protection hidden="1"/>
    </xf>
    <xf numFmtId="177" fontId="5" fillId="0" borderId="10" xfId="57" applyNumberFormat="1" applyFont="1" applyBorder="1" applyAlignment="1" applyProtection="1">
      <alignment horizontal="right"/>
      <protection hidden="1"/>
    </xf>
    <xf numFmtId="49" fontId="5" fillId="0" borderId="12" xfId="0" applyNumberFormat="1" applyFont="1" applyBorder="1" applyAlignment="1">
      <alignment horizontal="right"/>
    </xf>
    <xf numFmtId="0" fontId="1" fillId="0" borderId="10" xfId="57" applyFont="1" applyBorder="1" applyAlignment="1" applyProtection="1">
      <alignment horizontal="left" vertical="center" wrapText="1"/>
      <protection hidden="1"/>
    </xf>
    <xf numFmtId="176" fontId="5" fillId="32" borderId="10" xfId="57" applyNumberFormat="1" applyFont="1" applyFill="1" applyBorder="1" applyAlignment="1" applyProtection="1">
      <alignment horizontal="right" wrapText="1"/>
      <protection hidden="1"/>
    </xf>
    <xf numFmtId="192" fontId="5" fillId="32" borderId="10" xfId="53" applyNumberFormat="1" applyFont="1" applyFill="1" applyBorder="1" applyAlignment="1" applyProtection="1">
      <alignment horizontal="right"/>
      <protection hidden="1"/>
    </xf>
    <xf numFmtId="0" fontId="8" fillId="0" borderId="10" xfId="57" applyFont="1" applyBorder="1" applyAlignment="1" applyProtection="1">
      <alignment horizontal="left" vertical="center" wrapText="1"/>
      <protection hidden="1"/>
    </xf>
    <xf numFmtId="0" fontId="9" fillId="0" borderId="10" xfId="57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vertical="center" wrapText="1"/>
    </xf>
    <xf numFmtId="0" fontId="5" fillId="0" borderId="10" xfId="57" applyFont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horizontal="right"/>
    </xf>
    <xf numFmtId="193" fontId="5" fillId="33" borderId="10" xfId="53" applyNumberFormat="1" applyFont="1" applyFill="1" applyBorder="1" applyAlignment="1" applyProtection="1">
      <alignment horizontal="right"/>
      <protection hidden="1"/>
    </xf>
    <xf numFmtId="49" fontId="5" fillId="0" borderId="10" xfId="0" applyNumberFormat="1" applyFont="1" applyBorder="1" applyAlignment="1">
      <alignment horizontal="right"/>
    </xf>
    <xf numFmtId="0" fontId="5" fillId="0" borderId="10" xfId="57" applyFont="1" applyBorder="1" applyAlignment="1" applyProtection="1">
      <alignment wrapText="1"/>
      <protection hidden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177" fontId="1" fillId="0" borderId="10" xfId="57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>
      <alignment/>
    </xf>
    <xf numFmtId="176" fontId="5" fillId="32" borderId="10" xfId="57" applyNumberFormat="1" applyFont="1" applyFill="1" applyBorder="1" applyAlignment="1" applyProtection="1">
      <alignment horizontal="center" wrapText="1"/>
      <protection hidden="1"/>
    </xf>
    <xf numFmtId="176" fontId="5" fillId="0" borderId="10" xfId="57" applyNumberFormat="1" applyFont="1" applyBorder="1" applyAlignment="1" applyProtection="1">
      <alignment wrapText="1"/>
      <protection hidden="1"/>
    </xf>
    <xf numFmtId="176" fontId="5" fillId="0" borderId="10" xfId="57" applyNumberFormat="1" applyFont="1" applyBorder="1" applyAlignment="1" applyProtection="1">
      <alignment horizontal="center" wrapText="1"/>
      <protection hidden="1"/>
    </xf>
    <xf numFmtId="0" fontId="5" fillId="32" borderId="10" xfId="57" applyFont="1" applyFill="1" applyBorder="1" applyAlignment="1" applyProtection="1">
      <alignment horizontal="left" wrapText="1"/>
      <protection hidden="1"/>
    </xf>
    <xf numFmtId="0" fontId="1" fillId="0" borderId="10" xfId="57" applyFont="1" applyBorder="1" applyAlignment="1" applyProtection="1">
      <alignment horizontal="left" wrapText="1"/>
      <protection hidden="1"/>
    </xf>
    <xf numFmtId="0" fontId="1" fillId="0" borderId="10" xfId="57" applyFont="1" applyBorder="1">
      <alignment/>
      <protection/>
    </xf>
    <xf numFmtId="192" fontId="6" fillId="33" borderId="10" xfId="53" applyNumberFormat="1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horizontal="righ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_Tmp6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PageLayoutView="0" workbookViewId="0" topLeftCell="A106">
      <selection activeCell="D95" sqref="D95"/>
    </sheetView>
  </sheetViews>
  <sheetFormatPr defaultColWidth="9.00390625" defaultRowHeight="12.75"/>
  <cols>
    <col min="1" max="1" width="50.375" style="0" customWidth="1"/>
    <col min="2" max="2" width="13.25390625" style="0" customWidth="1"/>
    <col min="3" max="3" width="8.25390625" style="0" customWidth="1"/>
    <col min="4" max="4" width="9.375" style="0" customWidth="1"/>
  </cols>
  <sheetData>
    <row r="1" spans="2:4" ht="61.5" customHeight="1">
      <c r="B1" s="64" t="s">
        <v>100</v>
      </c>
      <c r="C1" s="61"/>
      <c r="D1" s="61"/>
    </row>
    <row r="3" spans="2:4" ht="12.75">
      <c r="B3" s="8"/>
      <c r="C3" s="60" t="s">
        <v>82</v>
      </c>
      <c r="D3" s="60"/>
    </row>
    <row r="4" spans="2:4" ht="12.75">
      <c r="B4" s="61" t="s">
        <v>76</v>
      </c>
      <c r="C4" s="61"/>
      <c r="D4" s="61"/>
    </row>
    <row r="5" spans="2:4" ht="12.75">
      <c r="B5" s="61" t="s">
        <v>29</v>
      </c>
      <c r="C5" s="61"/>
      <c r="D5" s="61"/>
    </row>
    <row r="6" spans="2:4" ht="12.75">
      <c r="B6" s="61" t="s">
        <v>99</v>
      </c>
      <c r="C6" s="61"/>
      <c r="D6" s="61"/>
    </row>
    <row r="7" spans="1:4" ht="107.25" customHeight="1">
      <c r="A7" s="62" t="s">
        <v>80</v>
      </c>
      <c r="B7" s="63"/>
      <c r="C7" s="63"/>
      <c r="D7" s="63"/>
    </row>
    <row r="8" spans="1:4" ht="15.75">
      <c r="A8" s="9"/>
      <c r="B8" s="10"/>
      <c r="C8" s="10"/>
      <c r="D8" s="11" t="s">
        <v>34</v>
      </c>
    </row>
    <row r="9" spans="1:4" ht="38.25">
      <c r="A9" s="6" t="s">
        <v>0</v>
      </c>
      <c r="B9" s="6" t="s">
        <v>1</v>
      </c>
      <c r="C9" s="6" t="s">
        <v>7</v>
      </c>
      <c r="D9" s="12" t="s">
        <v>81</v>
      </c>
    </row>
    <row r="10" spans="1:4" ht="12.75">
      <c r="A10" s="6">
        <v>1</v>
      </c>
      <c r="B10" s="6">
        <v>2</v>
      </c>
      <c r="C10" s="6">
        <v>3</v>
      </c>
      <c r="D10" s="6">
        <v>4</v>
      </c>
    </row>
    <row r="11" spans="1:4" ht="12.75">
      <c r="A11" s="13" t="s">
        <v>35</v>
      </c>
      <c r="B11" s="21"/>
      <c r="C11" s="21"/>
      <c r="D11" s="22">
        <f aca="true" t="shared" si="0" ref="D11:D16">D12</f>
        <v>58.5</v>
      </c>
    </row>
    <row r="12" spans="1:4" ht="55.5" customHeight="1">
      <c r="A12" s="48" t="s">
        <v>101</v>
      </c>
      <c r="B12" s="24" t="s">
        <v>51</v>
      </c>
      <c r="C12" s="25"/>
      <c r="D12" s="22">
        <f t="shared" si="0"/>
        <v>58.5</v>
      </c>
    </row>
    <row r="13" spans="1:4" ht="32.25" customHeight="1">
      <c r="A13" s="26" t="s">
        <v>46</v>
      </c>
      <c r="B13" s="20" t="s">
        <v>52</v>
      </c>
      <c r="C13" s="25"/>
      <c r="D13" s="14">
        <f t="shared" si="0"/>
        <v>58.5</v>
      </c>
    </row>
    <row r="14" spans="1:4" ht="39.75" customHeight="1">
      <c r="A14" s="26" t="s">
        <v>49</v>
      </c>
      <c r="B14" s="20" t="s">
        <v>53</v>
      </c>
      <c r="C14" s="25"/>
      <c r="D14" s="14">
        <f t="shared" si="0"/>
        <v>58.5</v>
      </c>
    </row>
    <row r="15" spans="1:4" ht="27" customHeight="1">
      <c r="A15" s="27" t="s">
        <v>50</v>
      </c>
      <c r="B15" s="38" t="s">
        <v>54</v>
      </c>
      <c r="C15" s="44" t="s">
        <v>31</v>
      </c>
      <c r="D15" s="14">
        <f t="shared" si="0"/>
        <v>58.5</v>
      </c>
    </row>
    <row r="16" spans="1:4" ht="55.5" customHeight="1">
      <c r="A16" s="28" t="s">
        <v>2</v>
      </c>
      <c r="B16" s="38" t="s">
        <v>54</v>
      </c>
      <c r="C16" s="44">
        <v>100</v>
      </c>
      <c r="D16" s="14">
        <f t="shared" si="0"/>
        <v>58.5</v>
      </c>
    </row>
    <row r="17" spans="1:4" ht="27" customHeight="1">
      <c r="A17" s="28" t="s">
        <v>3</v>
      </c>
      <c r="B17" s="38" t="s">
        <v>54</v>
      </c>
      <c r="C17" s="15">
        <v>120</v>
      </c>
      <c r="D17" s="14">
        <v>58.5</v>
      </c>
    </row>
    <row r="18" spans="1:4" ht="41.25" customHeight="1">
      <c r="A18" s="47" t="s">
        <v>93</v>
      </c>
      <c r="B18" s="24" t="s">
        <v>77</v>
      </c>
      <c r="C18" s="15"/>
      <c r="D18" s="22">
        <f>D19+D22</f>
        <v>6015.44</v>
      </c>
    </row>
    <row r="19" spans="1:4" ht="27" customHeight="1">
      <c r="A19" s="32" t="s">
        <v>57</v>
      </c>
      <c r="B19" s="15" t="s">
        <v>86</v>
      </c>
      <c r="C19" s="25"/>
      <c r="D19" s="14">
        <f>D20</f>
        <v>1030</v>
      </c>
    </row>
    <row r="20" spans="1:4" ht="27" customHeight="1">
      <c r="A20" s="30" t="s">
        <v>42</v>
      </c>
      <c r="B20" s="15" t="s">
        <v>86</v>
      </c>
      <c r="C20" s="45" t="s">
        <v>58</v>
      </c>
      <c r="D20" s="14">
        <f>D21</f>
        <v>1030</v>
      </c>
    </row>
    <row r="21" spans="1:4" ht="27" customHeight="1">
      <c r="A21" s="30" t="s">
        <v>8</v>
      </c>
      <c r="B21" s="15" t="s">
        <v>86</v>
      </c>
      <c r="C21" s="45" t="s">
        <v>59</v>
      </c>
      <c r="D21" s="14">
        <v>1030</v>
      </c>
    </row>
    <row r="22" spans="1:4" ht="19.5" customHeight="1">
      <c r="A22" s="1" t="s">
        <v>28</v>
      </c>
      <c r="B22" s="18" t="s">
        <v>78</v>
      </c>
      <c r="C22" s="15"/>
      <c r="D22" s="14">
        <f>D23</f>
        <v>4985.44</v>
      </c>
    </row>
    <row r="23" spans="1:4" ht="27" customHeight="1">
      <c r="A23" s="1" t="s">
        <v>42</v>
      </c>
      <c r="B23" s="18" t="s">
        <v>78</v>
      </c>
      <c r="C23" s="15">
        <v>200</v>
      </c>
      <c r="D23" s="14">
        <f>D24</f>
        <v>4985.44</v>
      </c>
    </row>
    <row r="24" spans="1:4" ht="27" customHeight="1">
      <c r="A24" s="1" t="s">
        <v>8</v>
      </c>
      <c r="B24" s="18" t="s">
        <v>78</v>
      </c>
      <c r="C24" s="15">
        <v>240</v>
      </c>
      <c r="D24" s="14">
        <v>4985.44</v>
      </c>
    </row>
    <row r="25" spans="1:4" ht="27" customHeight="1">
      <c r="A25" s="59" t="s">
        <v>109</v>
      </c>
      <c r="B25" s="58" t="s">
        <v>110</v>
      </c>
      <c r="C25" s="21"/>
      <c r="D25" s="22">
        <f>D26</f>
        <v>427.58</v>
      </c>
    </row>
    <row r="26" spans="1:4" ht="38.25" customHeight="1">
      <c r="A26" s="56" t="s">
        <v>111</v>
      </c>
      <c r="B26" s="54" t="s">
        <v>112</v>
      </c>
      <c r="C26" s="15"/>
      <c r="D26" s="14">
        <f>D27</f>
        <v>427.58</v>
      </c>
    </row>
    <row r="27" spans="1:4" ht="38.25" customHeight="1">
      <c r="A27" s="28" t="s">
        <v>113</v>
      </c>
      <c r="B27" s="54" t="s">
        <v>114</v>
      </c>
      <c r="C27" s="57"/>
      <c r="D27" s="14">
        <f>D28</f>
        <v>427.58</v>
      </c>
    </row>
    <row r="28" spans="1:4" ht="27" customHeight="1">
      <c r="A28" s="28" t="s">
        <v>42</v>
      </c>
      <c r="B28" s="54" t="s">
        <v>114</v>
      </c>
      <c r="C28" s="57">
        <v>200</v>
      </c>
      <c r="D28" s="14">
        <f>D29</f>
        <v>427.58</v>
      </c>
    </row>
    <row r="29" spans="1:4" ht="27" customHeight="1">
      <c r="A29" s="55" t="s">
        <v>8</v>
      </c>
      <c r="B29" s="54" t="s">
        <v>114</v>
      </c>
      <c r="C29" s="57">
        <v>240</v>
      </c>
      <c r="D29" s="14">
        <v>427.58</v>
      </c>
    </row>
    <row r="30" spans="1:4" ht="16.5" customHeight="1">
      <c r="A30" s="23" t="s">
        <v>40</v>
      </c>
      <c r="B30" s="24" t="s">
        <v>11</v>
      </c>
      <c r="C30" s="21"/>
      <c r="D30" s="22">
        <f>D31+D68+D80+D95+D108+D116+D76+D72</f>
        <v>28560.23</v>
      </c>
    </row>
    <row r="31" spans="1:4" ht="27" customHeight="1">
      <c r="A31" s="46" t="s">
        <v>90</v>
      </c>
      <c r="B31" s="18" t="s">
        <v>12</v>
      </c>
      <c r="C31" s="15"/>
      <c r="D31" s="14">
        <f>D32+D35+D42+D63+D60+D52+D57+D47</f>
        <v>11397.599999999999</v>
      </c>
    </row>
    <row r="32" spans="1:4" ht="39" customHeight="1">
      <c r="A32" s="1" t="s">
        <v>27</v>
      </c>
      <c r="B32" s="18" t="s">
        <v>17</v>
      </c>
      <c r="C32" s="15"/>
      <c r="D32" s="14">
        <f>D33</f>
        <v>1535.3</v>
      </c>
    </row>
    <row r="33" spans="1:4" ht="54.75" customHeight="1">
      <c r="A33" s="1" t="s">
        <v>2</v>
      </c>
      <c r="B33" s="18" t="s">
        <v>17</v>
      </c>
      <c r="C33" s="15">
        <v>100</v>
      </c>
      <c r="D33" s="14">
        <f>D34</f>
        <v>1535.3</v>
      </c>
    </row>
    <row r="34" spans="1:4" ht="25.5" customHeight="1">
      <c r="A34" s="1" t="s">
        <v>3</v>
      </c>
      <c r="B34" s="18" t="s">
        <v>17</v>
      </c>
      <c r="C34" s="15">
        <v>120</v>
      </c>
      <c r="D34" s="14">
        <v>1535.3</v>
      </c>
    </row>
    <row r="35" spans="1:4" ht="24.75" customHeight="1">
      <c r="A35" s="5" t="s">
        <v>41</v>
      </c>
      <c r="B35" s="18" t="s">
        <v>13</v>
      </c>
      <c r="C35" s="15"/>
      <c r="D35" s="14">
        <f>D36+D38+D40</f>
        <v>6876.5</v>
      </c>
    </row>
    <row r="36" spans="1:4" ht="53.25" customHeight="1">
      <c r="A36" s="1" t="s">
        <v>2</v>
      </c>
      <c r="B36" s="18" t="s">
        <v>13</v>
      </c>
      <c r="C36" s="15">
        <v>100</v>
      </c>
      <c r="D36" s="14">
        <f>D37</f>
        <v>6648</v>
      </c>
    </row>
    <row r="37" spans="1:4" ht="24" customHeight="1">
      <c r="A37" s="1" t="s">
        <v>3</v>
      </c>
      <c r="B37" s="18" t="s">
        <v>13</v>
      </c>
      <c r="C37" s="15">
        <v>120</v>
      </c>
      <c r="D37" s="14">
        <v>6648</v>
      </c>
    </row>
    <row r="38" spans="1:4" ht="27.75" customHeight="1">
      <c r="A38" s="1" t="s">
        <v>42</v>
      </c>
      <c r="B38" s="18" t="s">
        <v>13</v>
      </c>
      <c r="C38" s="15">
        <v>200</v>
      </c>
      <c r="D38" s="14">
        <f>D39</f>
        <v>214.5</v>
      </c>
    </row>
    <row r="39" spans="1:4" ht="28.5" customHeight="1">
      <c r="A39" s="1" t="s">
        <v>8</v>
      </c>
      <c r="B39" s="18" t="s">
        <v>13</v>
      </c>
      <c r="C39" s="15">
        <v>240</v>
      </c>
      <c r="D39" s="14">
        <v>214.5</v>
      </c>
    </row>
    <row r="40" spans="1:4" ht="12.75">
      <c r="A40" s="1" t="s">
        <v>4</v>
      </c>
      <c r="B40" s="18" t="s">
        <v>13</v>
      </c>
      <c r="C40" s="15">
        <v>800</v>
      </c>
      <c r="D40" s="14">
        <f>D41</f>
        <v>14</v>
      </c>
    </row>
    <row r="41" spans="1:4" ht="18" customHeight="1">
      <c r="A41" s="1" t="s">
        <v>5</v>
      </c>
      <c r="B41" s="18" t="s">
        <v>13</v>
      </c>
      <c r="C41" s="15">
        <v>850</v>
      </c>
      <c r="D41" s="14">
        <v>14</v>
      </c>
    </row>
    <row r="42" spans="1:4" ht="27.75" customHeight="1">
      <c r="A42" s="42" t="s">
        <v>69</v>
      </c>
      <c r="B42" s="18" t="s">
        <v>20</v>
      </c>
      <c r="C42" s="15"/>
      <c r="D42" s="14">
        <f>D45+D43</f>
        <v>510.58</v>
      </c>
    </row>
    <row r="43" spans="1:4" ht="27.75" customHeight="1">
      <c r="A43" s="28" t="s">
        <v>42</v>
      </c>
      <c r="B43" s="34" t="s">
        <v>20</v>
      </c>
      <c r="C43" s="25">
        <v>200</v>
      </c>
      <c r="D43" s="14">
        <f>D44</f>
        <v>476.09</v>
      </c>
    </row>
    <row r="44" spans="1:4" ht="27.75" customHeight="1">
      <c r="A44" s="28" t="s">
        <v>8</v>
      </c>
      <c r="B44" s="34" t="s">
        <v>20</v>
      </c>
      <c r="C44" s="25">
        <v>240</v>
      </c>
      <c r="D44" s="14">
        <v>476.09</v>
      </c>
    </row>
    <row r="45" spans="1:4" ht="12.75">
      <c r="A45" s="1" t="s">
        <v>4</v>
      </c>
      <c r="B45" s="18" t="s">
        <v>20</v>
      </c>
      <c r="C45" s="15">
        <v>800</v>
      </c>
      <c r="D45" s="14">
        <f>D46</f>
        <v>34.49</v>
      </c>
    </row>
    <row r="46" spans="1:4" ht="13.5" customHeight="1">
      <c r="A46" s="1" t="s">
        <v>5</v>
      </c>
      <c r="B46" s="18" t="s">
        <v>20</v>
      </c>
      <c r="C46" s="15">
        <v>850</v>
      </c>
      <c r="D46" s="14">
        <v>34.49</v>
      </c>
    </row>
    <row r="47" spans="1:4" ht="27.75" customHeight="1">
      <c r="A47" s="41" t="s">
        <v>74</v>
      </c>
      <c r="B47" s="34" t="s">
        <v>75</v>
      </c>
      <c r="C47" s="15"/>
      <c r="D47" s="14">
        <f>D48+D50</f>
        <v>246.9</v>
      </c>
    </row>
    <row r="48" spans="1:4" ht="51.75" customHeight="1">
      <c r="A48" s="42" t="s">
        <v>2</v>
      </c>
      <c r="B48" s="34" t="s">
        <v>75</v>
      </c>
      <c r="C48" s="15">
        <v>100</v>
      </c>
      <c r="D48" s="14">
        <f>D49</f>
        <v>236.9</v>
      </c>
    </row>
    <row r="49" spans="1:4" ht="31.5" customHeight="1">
      <c r="A49" s="42" t="s">
        <v>3</v>
      </c>
      <c r="B49" s="34" t="s">
        <v>75</v>
      </c>
      <c r="C49" s="15">
        <v>120</v>
      </c>
      <c r="D49" s="14">
        <v>236.9</v>
      </c>
    </row>
    <row r="50" spans="1:4" ht="29.25" customHeight="1">
      <c r="A50" s="28" t="s">
        <v>42</v>
      </c>
      <c r="B50" s="34" t="s">
        <v>75</v>
      </c>
      <c r="C50" s="15">
        <v>200</v>
      </c>
      <c r="D50" s="14">
        <f>D51</f>
        <v>10</v>
      </c>
    </row>
    <row r="51" spans="1:4" ht="30" customHeight="1">
      <c r="A51" s="28" t="s">
        <v>8</v>
      </c>
      <c r="B51" s="34" t="s">
        <v>75</v>
      </c>
      <c r="C51" s="15">
        <v>240</v>
      </c>
      <c r="D51" s="14">
        <v>10</v>
      </c>
    </row>
    <row r="52" spans="1:4" ht="41.25" customHeight="1">
      <c r="A52" s="5" t="s">
        <v>91</v>
      </c>
      <c r="B52" s="35" t="s">
        <v>55</v>
      </c>
      <c r="C52" s="25"/>
      <c r="D52" s="14">
        <f>D53+D55</f>
        <v>30.200000000000003</v>
      </c>
    </row>
    <row r="53" spans="1:4" ht="54" customHeight="1">
      <c r="A53" s="31" t="s">
        <v>2</v>
      </c>
      <c r="B53" s="35" t="s">
        <v>55</v>
      </c>
      <c r="C53" s="25">
        <v>100</v>
      </c>
      <c r="D53" s="14">
        <f>D54</f>
        <v>24.3</v>
      </c>
    </row>
    <row r="54" spans="1:4" ht="30" customHeight="1">
      <c r="A54" s="28" t="s">
        <v>3</v>
      </c>
      <c r="B54" s="35" t="s">
        <v>55</v>
      </c>
      <c r="C54" s="25">
        <v>120</v>
      </c>
      <c r="D54" s="14">
        <v>24.3</v>
      </c>
    </row>
    <row r="55" spans="1:4" ht="30" customHeight="1">
      <c r="A55" s="28" t="s">
        <v>42</v>
      </c>
      <c r="B55" s="35" t="s">
        <v>55</v>
      </c>
      <c r="C55" s="25">
        <v>200</v>
      </c>
      <c r="D55" s="14">
        <f>D56</f>
        <v>5.9</v>
      </c>
    </row>
    <row r="56" spans="1:4" ht="30.75" customHeight="1">
      <c r="A56" s="28" t="s">
        <v>8</v>
      </c>
      <c r="B56" s="35" t="s">
        <v>55</v>
      </c>
      <c r="C56" s="25">
        <v>240</v>
      </c>
      <c r="D56" s="14">
        <v>5.9</v>
      </c>
    </row>
    <row r="57" spans="1:4" ht="52.5" customHeight="1">
      <c r="A57" s="5" t="s">
        <v>92</v>
      </c>
      <c r="B57" s="35" t="s">
        <v>56</v>
      </c>
      <c r="C57" s="25"/>
      <c r="D57" s="14">
        <f>D58</f>
        <v>9.3</v>
      </c>
    </row>
    <row r="58" spans="1:4" ht="55.5" customHeight="1">
      <c r="A58" s="31" t="s">
        <v>2</v>
      </c>
      <c r="B58" s="35" t="s">
        <v>56</v>
      </c>
      <c r="C58" s="25">
        <v>100</v>
      </c>
      <c r="D58" s="14">
        <f>D59</f>
        <v>9.3</v>
      </c>
    </row>
    <row r="59" spans="1:4" ht="30.75" customHeight="1">
      <c r="A59" s="28" t="s">
        <v>3</v>
      </c>
      <c r="B59" s="35" t="s">
        <v>56</v>
      </c>
      <c r="C59" s="25">
        <v>120</v>
      </c>
      <c r="D59" s="14">
        <v>9.3</v>
      </c>
    </row>
    <row r="60" spans="1:4" ht="27.75" customHeight="1">
      <c r="A60" s="17" t="s">
        <v>38</v>
      </c>
      <c r="B60" s="15" t="s">
        <v>37</v>
      </c>
      <c r="C60" s="16"/>
      <c r="D60" s="14">
        <f>D61</f>
        <v>60</v>
      </c>
    </row>
    <row r="61" spans="1:4" ht="17.25" customHeight="1">
      <c r="A61" s="17" t="s">
        <v>33</v>
      </c>
      <c r="B61" s="15" t="s">
        <v>37</v>
      </c>
      <c r="C61" s="15">
        <v>300</v>
      </c>
      <c r="D61" s="14">
        <f>D62</f>
        <v>60</v>
      </c>
    </row>
    <row r="62" spans="1:4" ht="21" customHeight="1">
      <c r="A62" s="49" t="s">
        <v>98</v>
      </c>
      <c r="B62" s="15" t="s">
        <v>37</v>
      </c>
      <c r="C62" s="16">
        <v>310</v>
      </c>
      <c r="D62" s="14">
        <v>60</v>
      </c>
    </row>
    <row r="63" spans="1:4" ht="17.25" customHeight="1">
      <c r="A63" s="1" t="s">
        <v>28</v>
      </c>
      <c r="B63" s="18" t="s">
        <v>16</v>
      </c>
      <c r="C63" s="15"/>
      <c r="D63" s="14">
        <f>D64+D66</f>
        <v>2128.82</v>
      </c>
    </row>
    <row r="64" spans="1:4" ht="28.5" customHeight="1">
      <c r="A64" s="1" t="s">
        <v>42</v>
      </c>
      <c r="B64" s="18" t="s">
        <v>16</v>
      </c>
      <c r="C64" s="15">
        <v>200</v>
      </c>
      <c r="D64" s="14">
        <f>D65</f>
        <v>2086.51</v>
      </c>
    </row>
    <row r="65" spans="1:4" ht="28.5" customHeight="1">
      <c r="A65" s="1" t="s">
        <v>8</v>
      </c>
      <c r="B65" s="18" t="s">
        <v>16</v>
      </c>
      <c r="C65" s="15">
        <v>240</v>
      </c>
      <c r="D65" s="14">
        <v>2086.51</v>
      </c>
    </row>
    <row r="66" spans="1:4" ht="12.75">
      <c r="A66" s="1" t="s">
        <v>4</v>
      </c>
      <c r="B66" s="18" t="s">
        <v>16</v>
      </c>
      <c r="C66" s="15">
        <v>800</v>
      </c>
      <c r="D66" s="14">
        <f>D67</f>
        <v>42.31</v>
      </c>
    </row>
    <row r="67" spans="1:4" ht="19.5" customHeight="1">
      <c r="A67" s="1" t="s">
        <v>5</v>
      </c>
      <c r="B67" s="18" t="s">
        <v>16</v>
      </c>
      <c r="C67" s="15">
        <v>850</v>
      </c>
      <c r="D67" s="14">
        <v>42.31</v>
      </c>
    </row>
    <row r="68" spans="1:4" ht="49.5" customHeight="1">
      <c r="A68" s="1" t="s">
        <v>95</v>
      </c>
      <c r="B68" s="16" t="s">
        <v>21</v>
      </c>
      <c r="C68" s="15"/>
      <c r="D68" s="14">
        <f>D69</f>
        <v>329</v>
      </c>
    </row>
    <row r="69" spans="1:4" ht="21.75" customHeight="1">
      <c r="A69" s="1" t="s">
        <v>28</v>
      </c>
      <c r="B69" s="16" t="s">
        <v>85</v>
      </c>
      <c r="C69" s="15"/>
      <c r="D69" s="14">
        <f>D70</f>
        <v>329</v>
      </c>
    </row>
    <row r="70" spans="1:4" ht="27.75" customHeight="1">
      <c r="A70" s="1" t="s">
        <v>42</v>
      </c>
      <c r="B70" s="16" t="s">
        <v>85</v>
      </c>
      <c r="C70" s="15">
        <v>200</v>
      </c>
      <c r="D70" s="14">
        <f>D71</f>
        <v>329</v>
      </c>
    </row>
    <row r="71" spans="1:4" ht="27.75" customHeight="1">
      <c r="A71" s="1" t="s">
        <v>8</v>
      </c>
      <c r="B71" s="16" t="s">
        <v>85</v>
      </c>
      <c r="C71" s="15">
        <v>240</v>
      </c>
      <c r="D71" s="14">
        <v>329</v>
      </c>
    </row>
    <row r="72" spans="1:4" ht="27.75" customHeight="1">
      <c r="A72" s="36" t="s">
        <v>105</v>
      </c>
      <c r="B72" s="50" t="s">
        <v>103</v>
      </c>
      <c r="C72" s="51"/>
      <c r="D72" s="14">
        <f>D73</f>
        <v>283.66</v>
      </c>
    </row>
    <row r="73" spans="1:4" ht="27.75" customHeight="1">
      <c r="A73" s="28" t="s">
        <v>106</v>
      </c>
      <c r="B73" s="50" t="s">
        <v>104</v>
      </c>
      <c r="C73" s="51"/>
      <c r="D73" s="14">
        <f>D74</f>
        <v>283.66</v>
      </c>
    </row>
    <row r="74" spans="1:4" ht="27.75" customHeight="1">
      <c r="A74" s="30" t="s">
        <v>42</v>
      </c>
      <c r="B74" s="50" t="s">
        <v>104</v>
      </c>
      <c r="C74" s="51">
        <v>200</v>
      </c>
      <c r="D74" s="14">
        <f>D75</f>
        <v>283.66</v>
      </c>
    </row>
    <row r="75" spans="1:4" ht="27.75" customHeight="1">
      <c r="A75" s="30" t="s">
        <v>8</v>
      </c>
      <c r="B75" s="50" t="s">
        <v>104</v>
      </c>
      <c r="C75" s="51">
        <v>240</v>
      </c>
      <c r="D75" s="14">
        <v>283.66</v>
      </c>
    </row>
    <row r="76" spans="1:4" ht="39.75" customHeight="1">
      <c r="A76" s="41" t="s">
        <v>70</v>
      </c>
      <c r="B76" s="33" t="s">
        <v>71</v>
      </c>
      <c r="C76" s="15"/>
      <c r="D76" s="14">
        <f>D77</f>
        <v>945.7</v>
      </c>
    </row>
    <row r="77" spans="1:4" ht="28.5" customHeight="1">
      <c r="A77" s="42" t="s">
        <v>72</v>
      </c>
      <c r="B77" s="33" t="s">
        <v>73</v>
      </c>
      <c r="C77" s="15"/>
      <c r="D77" s="14">
        <v>945.7</v>
      </c>
    </row>
    <row r="78" spans="1:4" ht="20.25" customHeight="1">
      <c r="A78" s="1" t="s">
        <v>4</v>
      </c>
      <c r="B78" s="33" t="s">
        <v>73</v>
      </c>
      <c r="C78" s="15">
        <v>800</v>
      </c>
      <c r="D78" s="14">
        <f>D79</f>
        <v>945.7</v>
      </c>
    </row>
    <row r="79" spans="1:4" ht="37.5" customHeight="1">
      <c r="A79" s="28" t="s">
        <v>48</v>
      </c>
      <c r="B79" s="33" t="s">
        <v>73</v>
      </c>
      <c r="C79" s="15">
        <v>810</v>
      </c>
      <c r="D79" s="14">
        <v>945.7</v>
      </c>
    </row>
    <row r="80" spans="1:4" ht="26.25" customHeight="1">
      <c r="A80" s="1" t="s">
        <v>63</v>
      </c>
      <c r="B80" s="18" t="s">
        <v>14</v>
      </c>
      <c r="C80" s="15"/>
      <c r="D80" s="14">
        <f>D81+D84+D90+D87</f>
        <v>5218.67</v>
      </c>
    </row>
    <row r="81" spans="1:4" ht="27.75" customHeight="1">
      <c r="A81" s="28" t="s">
        <v>97</v>
      </c>
      <c r="B81" s="25" t="s">
        <v>60</v>
      </c>
      <c r="C81" s="25"/>
      <c r="D81" s="14">
        <f>D82</f>
        <v>100</v>
      </c>
    </row>
    <row r="82" spans="1:4" ht="28.5" customHeight="1">
      <c r="A82" s="28" t="s">
        <v>42</v>
      </c>
      <c r="B82" s="25" t="s">
        <v>60</v>
      </c>
      <c r="C82" s="25">
        <v>200</v>
      </c>
      <c r="D82" s="14">
        <f>D83</f>
        <v>100</v>
      </c>
    </row>
    <row r="83" spans="1:4" ht="32.25" customHeight="1">
      <c r="A83" s="28" t="s">
        <v>8</v>
      </c>
      <c r="B83" s="25" t="s">
        <v>60</v>
      </c>
      <c r="C83" s="25">
        <v>240</v>
      </c>
      <c r="D83" s="14">
        <v>100</v>
      </c>
    </row>
    <row r="84" spans="1:4" ht="21.75" customHeight="1">
      <c r="A84" s="36" t="s">
        <v>61</v>
      </c>
      <c r="B84" s="37" t="s">
        <v>62</v>
      </c>
      <c r="C84" s="25"/>
      <c r="D84" s="14">
        <f>D85</f>
        <v>1339</v>
      </c>
    </row>
    <row r="85" spans="1:4" ht="30.75" customHeight="1">
      <c r="A85" s="30" t="s">
        <v>42</v>
      </c>
      <c r="B85" s="37" t="s">
        <v>62</v>
      </c>
      <c r="C85" s="25">
        <v>200</v>
      </c>
      <c r="D85" s="14">
        <f>+D86</f>
        <v>1339</v>
      </c>
    </row>
    <row r="86" spans="1:4" ht="31.5" customHeight="1">
      <c r="A86" s="30" t="s">
        <v>8</v>
      </c>
      <c r="B86" s="37" t="s">
        <v>62</v>
      </c>
      <c r="C86" s="25">
        <v>240</v>
      </c>
      <c r="D86" s="14">
        <v>1339</v>
      </c>
    </row>
    <row r="87" spans="1:4" ht="18" customHeight="1">
      <c r="A87" s="28" t="s">
        <v>108</v>
      </c>
      <c r="B87" s="52" t="s">
        <v>107</v>
      </c>
      <c r="C87" s="53"/>
      <c r="D87" s="14">
        <f>D88</f>
        <v>350</v>
      </c>
    </row>
    <row r="88" spans="1:4" ht="31.5" customHeight="1">
      <c r="A88" s="30" t="s">
        <v>42</v>
      </c>
      <c r="B88" s="52" t="s">
        <v>107</v>
      </c>
      <c r="C88" s="53">
        <v>200</v>
      </c>
      <c r="D88" s="14">
        <f>D89</f>
        <v>350</v>
      </c>
    </row>
    <row r="89" spans="1:4" ht="31.5" customHeight="1">
      <c r="A89" s="30" t="s">
        <v>8</v>
      </c>
      <c r="B89" s="52" t="s">
        <v>107</v>
      </c>
      <c r="C89" s="53">
        <v>240</v>
      </c>
      <c r="D89" s="14">
        <v>350</v>
      </c>
    </row>
    <row r="90" spans="1:4" ht="15.75" customHeight="1">
      <c r="A90" s="1" t="s">
        <v>47</v>
      </c>
      <c r="B90" s="16" t="s">
        <v>22</v>
      </c>
      <c r="C90" s="15"/>
      <c r="D90" s="14">
        <f>D91+D93</f>
        <v>3429.67</v>
      </c>
    </row>
    <row r="91" spans="1:4" ht="30" customHeight="1">
      <c r="A91" s="1" t="s">
        <v>42</v>
      </c>
      <c r="B91" s="16" t="s">
        <v>22</v>
      </c>
      <c r="C91" s="15">
        <v>200</v>
      </c>
      <c r="D91" s="14">
        <f>D92</f>
        <v>3425.67</v>
      </c>
    </row>
    <row r="92" spans="1:4" ht="30" customHeight="1">
      <c r="A92" s="1" t="s">
        <v>8</v>
      </c>
      <c r="B92" s="16" t="s">
        <v>22</v>
      </c>
      <c r="C92" s="15">
        <v>240</v>
      </c>
      <c r="D92" s="14">
        <v>3425.67</v>
      </c>
    </row>
    <row r="93" spans="1:4" ht="18" customHeight="1">
      <c r="A93" s="28" t="s">
        <v>43</v>
      </c>
      <c r="B93" s="25" t="s">
        <v>22</v>
      </c>
      <c r="C93" s="25">
        <v>300</v>
      </c>
      <c r="D93" s="14">
        <f>D94</f>
        <v>4</v>
      </c>
    </row>
    <row r="94" spans="1:4" ht="19.5" customHeight="1">
      <c r="A94" s="28" t="s">
        <v>39</v>
      </c>
      <c r="B94" s="25" t="s">
        <v>22</v>
      </c>
      <c r="C94" s="25">
        <v>360</v>
      </c>
      <c r="D94" s="14">
        <v>4</v>
      </c>
    </row>
    <row r="95" spans="1:4" ht="27.75" customHeight="1">
      <c r="A95" s="28" t="s">
        <v>89</v>
      </c>
      <c r="B95" s="19" t="s">
        <v>15</v>
      </c>
      <c r="C95" s="15"/>
      <c r="D95" s="14">
        <f>D96+D102+D105+D99</f>
        <v>8566.4</v>
      </c>
    </row>
    <row r="96" spans="1:4" ht="38.25">
      <c r="A96" s="1" t="s">
        <v>9</v>
      </c>
      <c r="B96" s="18" t="s">
        <v>23</v>
      </c>
      <c r="C96" s="15"/>
      <c r="D96" s="14">
        <f>D97</f>
        <v>8242.4</v>
      </c>
    </row>
    <row r="97" spans="1:4" ht="28.5" customHeight="1">
      <c r="A97" s="3" t="s">
        <v>44</v>
      </c>
      <c r="B97" s="18" t="s">
        <v>23</v>
      </c>
      <c r="C97" s="15">
        <v>600</v>
      </c>
      <c r="D97" s="14">
        <f>D98</f>
        <v>8242.4</v>
      </c>
    </row>
    <row r="98" spans="1:4" ht="16.5" customHeight="1">
      <c r="A98" s="7" t="s">
        <v>32</v>
      </c>
      <c r="B98" s="18" t="s">
        <v>23</v>
      </c>
      <c r="C98" s="15">
        <v>610</v>
      </c>
      <c r="D98" s="14">
        <v>8242.4</v>
      </c>
    </row>
    <row r="99" spans="1:4" ht="27" customHeight="1">
      <c r="A99" s="28" t="s">
        <v>94</v>
      </c>
      <c r="B99" s="18" t="s">
        <v>87</v>
      </c>
      <c r="C99" s="15"/>
      <c r="D99" s="14">
        <f>D100</f>
        <v>218</v>
      </c>
    </row>
    <row r="100" spans="1:4" ht="29.25" customHeight="1">
      <c r="A100" s="1" t="s">
        <v>42</v>
      </c>
      <c r="B100" s="18" t="s">
        <v>87</v>
      </c>
      <c r="C100" s="15">
        <v>200</v>
      </c>
      <c r="D100" s="14">
        <f>D101</f>
        <v>218</v>
      </c>
    </row>
    <row r="101" spans="1:4" ht="29.25" customHeight="1">
      <c r="A101" s="1" t="s">
        <v>8</v>
      </c>
      <c r="B101" s="18" t="s">
        <v>87</v>
      </c>
      <c r="C101" s="15">
        <v>240</v>
      </c>
      <c r="D101" s="14">
        <v>218</v>
      </c>
    </row>
    <row r="102" spans="1:4" ht="40.5" customHeight="1">
      <c r="A102" s="1" t="s">
        <v>88</v>
      </c>
      <c r="B102" s="18" t="s">
        <v>79</v>
      </c>
      <c r="C102" s="15"/>
      <c r="D102" s="14">
        <f>D103</f>
        <v>86</v>
      </c>
    </row>
    <row r="103" spans="1:4" ht="30" customHeight="1">
      <c r="A103" s="3" t="s">
        <v>44</v>
      </c>
      <c r="B103" s="18" t="s">
        <v>79</v>
      </c>
      <c r="C103" s="15">
        <v>600</v>
      </c>
      <c r="D103" s="14">
        <f>D104</f>
        <v>86</v>
      </c>
    </row>
    <row r="104" spans="1:4" ht="54.75" customHeight="1">
      <c r="A104" s="1" t="s">
        <v>102</v>
      </c>
      <c r="B104" s="18" t="s">
        <v>79</v>
      </c>
      <c r="C104" s="15">
        <v>630</v>
      </c>
      <c r="D104" s="14">
        <v>86</v>
      </c>
    </row>
    <row r="105" spans="1:4" ht="54.75" customHeight="1">
      <c r="A105" s="29" t="s">
        <v>96</v>
      </c>
      <c r="B105" s="25" t="s">
        <v>83</v>
      </c>
      <c r="C105" s="25"/>
      <c r="D105" s="14">
        <f>D106</f>
        <v>20</v>
      </c>
    </row>
    <row r="106" spans="1:4" ht="24.75" customHeight="1">
      <c r="A106" s="29" t="s">
        <v>42</v>
      </c>
      <c r="B106" s="25" t="s">
        <v>84</v>
      </c>
      <c r="C106" s="25">
        <v>200</v>
      </c>
      <c r="D106" s="14">
        <f>D107</f>
        <v>20</v>
      </c>
    </row>
    <row r="107" spans="1:4" ht="27" customHeight="1">
      <c r="A107" s="29" t="s">
        <v>8</v>
      </c>
      <c r="B107" s="25" t="s">
        <v>84</v>
      </c>
      <c r="C107" s="25">
        <v>240</v>
      </c>
      <c r="D107" s="14">
        <v>20</v>
      </c>
    </row>
    <row r="108" spans="1:4" ht="39.75" customHeight="1">
      <c r="A108" s="1" t="s">
        <v>64</v>
      </c>
      <c r="B108" s="18" t="s">
        <v>18</v>
      </c>
      <c r="C108" s="15"/>
      <c r="D108" s="14">
        <f>D109+D112</f>
        <v>53</v>
      </c>
    </row>
    <row r="109" spans="1:4" ht="25.5">
      <c r="A109" s="1" t="s">
        <v>30</v>
      </c>
      <c r="B109" s="18" t="s">
        <v>19</v>
      </c>
      <c r="C109" s="15"/>
      <c r="D109" s="14">
        <f>D110</f>
        <v>53</v>
      </c>
    </row>
    <row r="110" spans="1:4" ht="12.75">
      <c r="A110" s="1" t="s">
        <v>4</v>
      </c>
      <c r="B110" s="18" t="s">
        <v>19</v>
      </c>
      <c r="C110" s="15">
        <v>800</v>
      </c>
      <c r="D110" s="14">
        <f>D111</f>
        <v>53</v>
      </c>
    </row>
    <row r="111" spans="1:4" ht="12.75">
      <c r="A111" s="1" t="s">
        <v>6</v>
      </c>
      <c r="B111" s="18" t="s">
        <v>19</v>
      </c>
      <c r="C111" s="15">
        <v>870</v>
      </c>
      <c r="D111" s="14">
        <v>53</v>
      </c>
    </row>
    <row r="112" spans="1:4" ht="12.75">
      <c r="A112" s="39" t="s">
        <v>66</v>
      </c>
      <c r="B112" s="43" t="s">
        <v>68</v>
      </c>
      <c r="C112" s="43"/>
      <c r="D112" s="14">
        <f>D113</f>
        <v>0</v>
      </c>
    </row>
    <row r="113" spans="1:4" ht="12.75">
      <c r="A113" s="39" t="s">
        <v>67</v>
      </c>
      <c r="B113" s="43" t="s">
        <v>68</v>
      </c>
      <c r="C113" s="43"/>
      <c r="D113" s="14">
        <f>D114</f>
        <v>0</v>
      </c>
    </row>
    <row r="114" spans="1:4" ht="12.75">
      <c r="A114" s="40" t="s">
        <v>4</v>
      </c>
      <c r="B114" s="43" t="s">
        <v>68</v>
      </c>
      <c r="C114" s="43">
        <v>800</v>
      </c>
      <c r="D114" s="14">
        <f>D115</f>
        <v>0</v>
      </c>
    </row>
    <row r="115" spans="1:4" ht="12.75">
      <c r="A115" s="40" t="s">
        <v>6</v>
      </c>
      <c r="B115" s="43" t="s">
        <v>68</v>
      </c>
      <c r="C115" s="43">
        <v>870</v>
      </c>
      <c r="D115" s="14"/>
    </row>
    <row r="116" spans="1:4" ht="28.5" customHeight="1">
      <c r="A116" s="4" t="s">
        <v>65</v>
      </c>
      <c r="B116" s="16" t="s">
        <v>24</v>
      </c>
      <c r="C116" s="15"/>
      <c r="D116" s="14">
        <f>D117+D120</f>
        <v>1766.2</v>
      </c>
    </row>
    <row r="117" spans="1:4" ht="39.75" customHeight="1">
      <c r="A117" s="4" t="s">
        <v>9</v>
      </c>
      <c r="B117" s="16" t="s">
        <v>25</v>
      </c>
      <c r="C117" s="15"/>
      <c r="D117" s="14">
        <f>D118</f>
        <v>1701.2</v>
      </c>
    </row>
    <row r="118" spans="1:4" ht="30" customHeight="1">
      <c r="A118" s="3" t="s">
        <v>45</v>
      </c>
      <c r="B118" s="16" t="s">
        <v>25</v>
      </c>
      <c r="C118" s="15">
        <v>600</v>
      </c>
      <c r="D118" s="14">
        <f>D119</f>
        <v>1701.2</v>
      </c>
    </row>
    <row r="119" spans="1:4" ht="18.75" customHeight="1">
      <c r="A119" s="7" t="s">
        <v>32</v>
      </c>
      <c r="B119" s="16" t="s">
        <v>25</v>
      </c>
      <c r="C119" s="15">
        <v>610</v>
      </c>
      <c r="D119" s="14">
        <v>1701.2</v>
      </c>
    </row>
    <row r="120" spans="1:4" ht="30" customHeight="1">
      <c r="A120" s="1" t="s">
        <v>10</v>
      </c>
      <c r="B120" s="16" t="s">
        <v>26</v>
      </c>
      <c r="C120" s="15"/>
      <c r="D120" s="14">
        <f>D121</f>
        <v>65</v>
      </c>
    </row>
    <row r="121" spans="1:4" ht="26.25" customHeight="1">
      <c r="A121" s="1" t="s">
        <v>42</v>
      </c>
      <c r="B121" s="16" t="s">
        <v>26</v>
      </c>
      <c r="C121" s="15">
        <v>200</v>
      </c>
      <c r="D121" s="14">
        <f>D122</f>
        <v>65</v>
      </c>
    </row>
    <row r="122" spans="1:4" ht="27.75" customHeight="1">
      <c r="A122" s="1" t="s">
        <v>8</v>
      </c>
      <c r="B122" s="16" t="s">
        <v>26</v>
      </c>
      <c r="C122" s="15">
        <v>240</v>
      </c>
      <c r="D122" s="14">
        <v>65</v>
      </c>
    </row>
    <row r="123" spans="1:4" ht="12.75">
      <c r="A123" s="2" t="s">
        <v>36</v>
      </c>
      <c r="B123" s="21"/>
      <c r="C123" s="21"/>
      <c r="D123" s="22">
        <f>D11+D30+D18+D25</f>
        <v>35061.75</v>
      </c>
    </row>
  </sheetData>
  <sheetProtection/>
  <mergeCells count="6">
    <mergeCell ref="C3:D3"/>
    <mergeCell ref="B4:D4"/>
    <mergeCell ref="B5:D5"/>
    <mergeCell ref="B6:D6"/>
    <mergeCell ref="A7:D7"/>
    <mergeCell ref="B1:D1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2021-11-11T12:53:11Z</cp:lastPrinted>
  <dcterms:created xsi:type="dcterms:W3CDTF">2007-10-01T08:39:13Z</dcterms:created>
  <dcterms:modified xsi:type="dcterms:W3CDTF">2022-02-25T10:09:20Z</dcterms:modified>
  <cp:category/>
  <cp:version/>
  <cp:contentType/>
  <cp:contentStatus/>
</cp:coreProperties>
</file>