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98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<sst xmlns="http://schemas.openxmlformats.org/spreadsheetml/2006/main" count="116" uniqueCount="115">
  <si>
    <t>Код</t>
  </si>
  <si>
    <t>БК</t>
  </si>
  <si>
    <t>Наименование дохода</t>
  </si>
  <si>
    <t>000 1 00 00000 00 0000 000</t>
  </si>
  <si>
    <t>000 1 01 02000 01 0000 110</t>
  </si>
  <si>
    <t>Налог на доходы физических лиц</t>
  </si>
  <si>
    <t>182 1 01 02010 01 0000 110</t>
  </si>
  <si>
    <t>000 1 05 00000 00 0000 000</t>
  </si>
  <si>
    <t>182 1 05 03010 01 0000 110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</si>
  <si>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</si>
  <si>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</si>
  <si>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</si>
  <si>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</si>
  <si>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</si>
  <si>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</si>
  <si>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</si>
  <si>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</si>
  <si>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</si>
  <si>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</si>
  <si>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</si>
  <si>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</si>
  <si>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</si>
  <si>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</si>
  <si>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</si>
  <si>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</si>
  <si>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650 1 11 09045 10 0000 120</t>
  </si>
  <si>
    <t>000 2 00 00000 00 0000 000</t>
  </si>
  <si>
    <t>БЕЗВОЗМЕЗДНЫЕ ПОСТУПЛЕНИЯ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</si>
  <si>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</si>
  <si>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</si>
  <si>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 сельских поселений</t>
  </si>
  <si>
    <t>ВСЕГО ДОХОДОВ</t>
  </si>
  <si>
    <t xml:space="preserve">Доходы бюджета муниципального образования сельское поселение Шеркалы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</si>
  <si>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 казенных)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</si>
  <si>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</si>
  <si>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</si>
  <si>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</si>
  <si>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</si>
  <si>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650 1 11 05075 10 0000 120</t>
  </si>
  <si>
    <t>000 1 03 00000 00 0000 000</t>
  </si>
  <si>
    <t xml:space="preserve">НАЛОГОВЫЕ И НЕНАЛОГОВЫЕ ДОХОДЫ
</t>
  </si>
  <si>
    <t xml:space="preserve">НАЛОГИ НА ИМУЩЕСТВО
</t>
  </si>
  <si>
    <t xml:space="preserve">ГОСУДАРСТВЕННАЯ ПОШЛИНА
</t>
  </si>
  <si>
    <t xml:space="preserve">ДОХОДЫ ОТ ИСПОЛЬЗОВАНИЯ ИМУЩЕСТВА, НАХОДЯЩЕГОСЯ В ГОСУДАРСТВЕННОЙ И МУНИЦИПАЛЬНОЙ СОБСТВЕННОСТИ
</t>
  </si>
  <si>
    <t xml:space="preserve">БЕЗВОЗМЕЗДНЫЕ ПОСТУПЛЕНИЯ ОТ ДРУГИХ БЮДЖЕТОВ БЮДЖЕТНОЙ СИСТЕМЫ РОССИЙСКОЙ ФЕДЕРАЦИИ
</t>
  </si>
  <si>
    <t>НАЛОГИ НА СОВОКУПНЫЙ ДОХОД</t>
  </si>
  <si>
    <t>100 1 03 02230 01 0000 110</t>
  </si>
  <si>
    <t>100 1 03 02240 01 0000 110</t>
  </si>
  <si>
    <t>100 1 03 02250 01 0000 110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</si>
  <si>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</si>
  <si>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</si>
  <si>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</si>
  <si>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</si>
  <si>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</si>
  <si>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000 1 11 05000 00 0000 120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</si>
  <si>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</si>
  <si>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000 1 11 09000 00 0000 120</t>
  </si>
  <si>
    <t>Доходы от сдачи в аренду имущества, составляющего казну сельских поселений (за исключением земельных участков)</t>
  </si>
  <si>
    <t>000 2 02 10000 00 0000 150</t>
  </si>
  <si>
    <t>650 2 02 15001 10 0000 150</t>
  </si>
  <si>
    <t>000 2 02 30000 00 0000 150</t>
  </si>
  <si>
    <t>650 2 02 35930 10 0000 150</t>
  </si>
  <si>
    <t>650 2 02 35118 10 0000 150</t>
  </si>
  <si>
    <t>000 2 02 40000 00 0000 150</t>
  </si>
  <si>
    <t>650 2 02 49999 10 0000 150</t>
  </si>
  <si>
    <t>000 1 06 04000 02 0000 110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</si>
  <si>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</si>
  <si>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</si>
  <si>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</si>
  <si>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</si>
  <si>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</si>
  <si>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</si>
  <si>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</si>
  <si>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000 1 03 02000 01 0000 110</t>
  </si>
  <si>
    <t>000 1 05 03000 01 0000 110</t>
  </si>
  <si>
    <t>000 2 02 2 0000 00 0000 150</t>
  </si>
  <si>
    <t>Субсидии бюджетам бюджетной системы Российской Федерации (межбюджетные субсидии)</t>
  </si>
  <si>
    <t>650 2 02 2 9999 00 0000 150</t>
  </si>
  <si>
    <t>Прочие субсидии</t>
  </si>
  <si>
    <t>650 2 02 2 9999 10 0000 150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</si>
  <si>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</si>
  <si>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</si>
  <si>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000 2 02 00000 00 0000 000</t>
  </si>
  <si>
    <t xml:space="preserve">2022 год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</si>
  <si>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</si>
  <si>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650 1 17 00000 00 0000 000</t>
  </si>
  <si>
    <t>Прочие неналоговые доходы</t>
  </si>
  <si>
    <t>650 1 17 01050 10 0000 180</t>
  </si>
  <si>
    <t>Невыясненные поступления, зачисляемые в бюджеты сельских поселений</t>
  </si>
  <si>
    <t>650 1 17 15000 00 0000 150</t>
  </si>
  <si>
    <t>Инициативные платежи</t>
  </si>
  <si>
    <t>650 1 17 15030 10 0000 150</t>
  </si>
  <si>
    <t>Инициативные платежи, зачисляемые в бюджеты сельских поселений</t>
  </si>
  <si>
    <t>650 1 17 15030 10 0004 150</t>
  </si>
  <si>
    <t>Инициативные платежи, зачисляемые в бюджеты сельских поселений (Инициативный проект "Устройство воздухоопорного сооружения многофункционального спортивного зала в селе Шеркалы с его комплектованием")</t>
  </si>
  <si>
    <t>650 2 02 30024 10 0000 150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</si>
  <si>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</si>
  <si>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650  1 11 05025 10 0000 120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</si>
  <si>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</si>
  <si>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000 1 16 07000 00 0000 140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</si>
  <si>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
</t>
  </si>
  <si>
    <t>650 1 16 07010 10 0000 140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</si>
  <si>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</si>
  <si>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000 2 07 00000 00 0000 000
</t>
  </si>
  <si>
    <t xml:space="preserve">ПРОЧИЕ БЕЗВОЗМЕЗДНЫЕ ПОСТУПЛЕНИЯ
</t>
  </si>
  <si>
    <t>650 2 07 05030 10 0000 150</t>
  </si>
  <si>
    <t>Прочие безвозмездные поступления в бюджеты сельских поселений</t>
  </si>
  <si>
    <t>Штрафы, санкции, возмещение ущерба</t>
  </si>
  <si>
    <t>000 1 16 00000 00 0000 000</t>
  </si>
  <si>
    <t>за 2022 год</t>
  </si>
  <si>
    <t>Уточненный план</t>
  </si>
  <si>
    <t>Исполнение</t>
  </si>
  <si>
    <t>Сумма</t>
  </si>
  <si>
    <t>%</t>
  </si>
  <si>
    <t xml:space="preserve">Приложение 2
к  решению Совета депутатов
сельского поселения Шеркалы
от "31" _марта 2023 года № 270  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</si>
</sst>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</numFmts>
  <fonts count="47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5" fillId="32" borderId="11" xfId="0" applyNumberFormat="1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6" fillId="33" borderId="12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49" fontId="5" fillId="0" borderId="10" xfId="0" applyNumberFormat="1" applyFont="1" applyBorder="1" applyAlignment="1">
      <alignment horizontal="left" vertical="top"/>
    </xf>
    <xf numFmtId="0" fontId="4" fillId="33" borderId="12" xfId="0" applyFont="1" applyFill="1" applyBorder="1" applyAlignment="1">
      <alignment vertical="top" wrapText="1"/>
    </xf>
    <xf numFmtId="175" fontId="5" fillId="0" borderId="10" xfId="0" applyNumberFormat="1" applyFont="1" applyBorder="1" applyAlignment="1">
      <alignment horizontal="left" vertical="top"/>
    </xf>
    <xf numFmtId="175" fontId="5" fillId="0" borderId="10" xfId="0" applyNumberFormat="1" applyFont="1" applyBorder="1" applyAlignment="1">
      <alignment horizontal="left" vertical="top" wrapText="1"/>
    </xf>
    <xf numFmtId="175" fontId="4" fillId="0" borderId="10" xfId="0" applyNumberFormat="1" applyFont="1" applyBorder="1" applyAlignment="1">
      <alignment horizontal="left" vertical="top"/>
    </xf>
    <xf numFmtId="175" fontId="6" fillId="0" borderId="10" xfId="0" applyNumberFormat="1" applyFont="1" applyBorder="1" applyAlignment="1">
      <alignment horizontal="left" vertical="top" wrapText="1"/>
    </xf>
    <xf numFmtId="175" fontId="4" fillId="0" borderId="10" xfId="0" applyNumberFormat="1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75" fontId="10" fillId="0" borderId="10" xfId="0" applyNumberFormat="1" applyFont="1" applyBorder="1" applyAlignment="1">
      <alignment horizontal="right" vertical="top"/>
    </xf>
    <xf numFmtId="184" fontId="10" fillId="0" borderId="10" xfId="0" applyNumberFormat="1" applyFont="1" applyBorder="1" applyAlignment="1">
      <alignment horizontal="right" vertical="top"/>
    </xf>
    <xf numFmtId="184" fontId="46" fillId="0" borderId="10" xfId="0" applyNumberFormat="1" applyFont="1" applyBorder="1" applyAlignment="1">
      <alignment horizontal="left" vertical="top"/>
    </xf>
    <xf numFmtId="184" fontId="5" fillId="0" borderId="10" xfId="0" applyNumberFormat="1" applyFont="1" applyBorder="1" applyAlignment="1">
      <alignment horizontal="left" vertical="top"/>
    </xf>
    <xf numFmtId="184" fontId="4" fillId="0" borderId="10" xfId="0" applyNumberFormat="1" applyFont="1" applyBorder="1" applyAlignment="1">
      <alignment horizontal="left" vertical="top"/>
    </xf>
    <xf numFmtId="184" fontId="5" fillId="0" borderId="10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55" applyFont="1" applyAlignment="1">
      <alignment horizontal="right" vertical="top" wrapText="1"/>
      <protection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_03.10 Приложение 1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24.375" style="0" customWidth="1"/>
    <col min="2" max="2" width="57.00390625" style="0" customWidth="1"/>
    <col min="3" max="3" width="9.75390625" style="0" customWidth="1"/>
  </cols>
  <sheetData>
    <row r="1" spans="2:3" ht="59.25" customHeight="1">
      <c r="B1" s="42" t="s">
        <v>114</v>
      </c>
      <c r="C1" s="43"/>
    </row>
    <row r="2" spans="1:3" ht="3" customHeight="1">
      <c r="A2" s="3"/>
      <c r="B2" s="41"/>
      <c r="C2" s="41"/>
    </row>
    <row r="3" spans="1:3" ht="12.75" hidden="1">
      <c r="A3" s="3"/>
      <c r="B3" s="41"/>
      <c r="C3" s="41"/>
    </row>
    <row r="4" spans="1:3" ht="12.75" hidden="1">
      <c r="A4" s="3"/>
      <c r="B4" s="41"/>
      <c r="C4" s="41"/>
    </row>
    <row r="5" spans="1:3" ht="12.75" hidden="1">
      <c r="A5" s="3"/>
      <c r="B5" s="41"/>
      <c r="C5" s="41"/>
    </row>
    <row r="6" spans="1:3" ht="12.75">
      <c r="A6" s="45"/>
      <c r="B6" s="45"/>
      <c r="C6" s="3"/>
    </row>
    <row r="7" spans="1:3" ht="14.25">
      <c r="A7" s="44" t="s">
        <v>32</v>
      </c>
      <c r="B7" s="44"/>
      <c r="C7" s="44"/>
    </row>
    <row r="8" spans="1:3" ht="12.75">
      <c r="A8" s="2"/>
      <c r="B8" s="2" t="s">
        <v>109</v>
      </c>
      <c r="C8" s="3"/>
    </row>
    <row r="9" spans="1:3" ht="12.75">
      <c r="A9" s="4"/>
      <c r="B9" s="5"/>
      <c r="C9" s="3"/>
    </row>
    <row r="10" spans="1:5" ht="25.5">
      <c r="A10" s="6" t="s">
        <v>0</v>
      </c>
      <c r="B10" s="6"/>
      <c r="C10" s="31" t="s">
        <v>110</v>
      </c>
      <c r="D10" s="39" t="s">
        <v>111</v>
      </c>
      <c r="E10" s="40"/>
    </row>
    <row r="11" spans="1:5" ht="12.75">
      <c r="A11" s="6" t="s">
        <v>1</v>
      </c>
      <c r="B11" s="6" t="s">
        <v>2</v>
      </c>
      <c r="C11" s="7" t="s">
        <v>83</v>
      </c>
      <c r="D11" s="32" t="s">
        <v>112</v>
      </c>
      <c r="E11" s="32" t="s">
        <v>113</v>
      </c>
    </row>
    <row r="12" spans="1:5" ht="14.25">
      <c r="A12" s="6"/>
      <c r="B12" s="6"/>
      <c r="C12" s="8"/>
      <c r="D12" s="33"/>
      <c r="E12" s="34"/>
    </row>
    <row r="13" spans="1:5" ht="19.5" customHeight="1">
      <c r="A13" s="9" t="s">
        <v>3</v>
      </c>
      <c r="B13" s="1" t="s">
        <v>40</v>
      </c>
      <c r="C13" s="24">
        <f>C14+C25+C34+C36+C22+C16+C45+C43</f>
        <v>6612.5560000000005</v>
      </c>
      <c r="D13" s="38">
        <v>6994.4</v>
      </c>
      <c r="E13" s="36">
        <v>105.8</v>
      </c>
    </row>
    <row r="14" spans="1:5" ht="18" customHeight="1">
      <c r="A14" s="9" t="s">
        <v>4</v>
      </c>
      <c r="B14" s="1" t="s">
        <v>5</v>
      </c>
      <c r="C14" s="25">
        <f>C15</f>
        <v>1400</v>
      </c>
      <c r="D14" s="36">
        <f>D15</f>
        <v>1441.7</v>
      </c>
      <c r="E14" s="36">
        <v>103</v>
      </c>
    </row>
    <row r="15" spans="1:5" ht="65.25" customHeight="1">
      <c r="A15" s="10" t="s">
        <v>6</v>
      </c>
      <c r="B15" s="11" t="s">
        <v>51</v>
      </c>
      <c r="C15" s="26">
        <v>1400</v>
      </c>
      <c r="D15" s="37">
        <v>1441.7</v>
      </c>
      <c r="E15" s="37">
        <v>103</v>
      </c>
    </row>
    <row r="16" spans="1:5" ht="30" customHeight="1">
      <c r="A16" s="12" t="s">
        <v>39</v>
      </c>
      <c r="B16" s="13" t="s">
        <v>34</v>
      </c>
      <c r="C16" s="24">
        <f>C17</f>
        <v>4585.8</v>
      </c>
      <c r="D16" s="36">
        <f>D17</f>
        <v>4791</v>
      </c>
      <c r="E16" s="36">
        <v>104.5</v>
      </c>
    </row>
    <row r="17" spans="1:5" ht="32.25" customHeight="1">
      <c r="A17" s="12" t="s">
        <v>73</v>
      </c>
      <c r="B17" s="13" t="s">
        <v>52</v>
      </c>
      <c r="C17" s="24">
        <f>C18+C19+C20+C21</f>
        <v>4585.8</v>
      </c>
      <c r="D17" s="36">
        <f>D18+D19+D20+D21</f>
        <v>4791</v>
      </c>
      <c r="E17" s="36">
        <v>104.5</v>
      </c>
    </row>
    <row r="18" spans="1:5" ht="55.5" customHeight="1">
      <c r="A18" s="14" t="s">
        <v>46</v>
      </c>
      <c r="B18" s="15" t="s">
        <v>35</v>
      </c>
      <c r="C18" s="26">
        <v>2300</v>
      </c>
      <c r="D18" s="37">
        <v>2401.7</v>
      </c>
      <c r="E18" s="37">
        <v>104.4</v>
      </c>
    </row>
    <row r="19" spans="1:5" ht="65.25" customHeight="1">
      <c r="A19" s="14" t="s">
        <v>47</v>
      </c>
      <c r="B19" s="15" t="s">
        <v>36</v>
      </c>
      <c r="C19" s="26">
        <v>12</v>
      </c>
      <c r="D19" s="37">
        <v>13</v>
      </c>
      <c r="E19" s="37">
        <v>108.3</v>
      </c>
    </row>
    <row r="20" spans="1:5" ht="55.5" customHeight="1">
      <c r="A20" s="14" t="s">
        <v>48</v>
      </c>
      <c r="B20" s="15" t="s">
        <v>37</v>
      </c>
      <c r="C20" s="26">
        <v>2600</v>
      </c>
      <c r="D20" s="37">
        <v>2651.8</v>
      </c>
      <c r="E20" s="37">
        <v>102</v>
      </c>
    </row>
    <row r="21" spans="1:5" ht="57" customHeight="1">
      <c r="A21" s="14" t="s">
        <v>49</v>
      </c>
      <c r="B21" s="15" t="s">
        <v>50</v>
      </c>
      <c r="C21" s="26">
        <v>-326.2</v>
      </c>
      <c r="D21" s="37">
        <v>-275.5</v>
      </c>
      <c r="E21" s="35"/>
    </row>
    <row r="22" spans="1:5" ht="19.5" customHeight="1">
      <c r="A22" s="9" t="s">
        <v>7</v>
      </c>
      <c r="B22" s="1" t="s">
        <v>45</v>
      </c>
      <c r="C22" s="24">
        <f>C23</f>
        <v>2</v>
      </c>
      <c r="D22" s="36">
        <v>-0.04</v>
      </c>
      <c r="E22" s="35"/>
    </row>
    <row r="23" spans="1:5" ht="19.5" customHeight="1">
      <c r="A23" s="9" t="s">
        <v>74</v>
      </c>
      <c r="B23" s="1" t="s">
        <v>9</v>
      </c>
      <c r="C23" s="24">
        <f>C24</f>
        <v>2</v>
      </c>
      <c r="D23" s="36">
        <v>-0.04</v>
      </c>
      <c r="E23" s="35"/>
    </row>
    <row r="24" spans="1:5" ht="16.5" customHeight="1">
      <c r="A24" s="10" t="s">
        <v>8</v>
      </c>
      <c r="B24" s="11" t="s">
        <v>9</v>
      </c>
      <c r="C24" s="26">
        <v>2</v>
      </c>
      <c r="D24" s="37">
        <v>-0.04</v>
      </c>
      <c r="E24" s="35"/>
    </row>
    <row r="25" spans="1:5" ht="20.25" customHeight="1">
      <c r="A25" s="9" t="s">
        <v>10</v>
      </c>
      <c r="B25" s="1" t="s">
        <v>41</v>
      </c>
      <c r="C25" s="25">
        <f>C26+C31+C28</f>
        <v>307.59000000000003</v>
      </c>
      <c r="D25" s="36">
        <f>D26+D28+D31</f>
        <v>373.5</v>
      </c>
      <c r="E25" s="36">
        <v>121.4</v>
      </c>
    </row>
    <row r="26" spans="1:5" ht="17.25" customHeight="1">
      <c r="A26" s="16" t="s">
        <v>11</v>
      </c>
      <c r="B26" s="17" t="s">
        <v>12</v>
      </c>
      <c r="C26" s="27">
        <f>C27</f>
        <v>119</v>
      </c>
      <c r="D26" s="36">
        <f>D27</f>
        <v>166.3</v>
      </c>
      <c r="E26" s="36">
        <v>139.7</v>
      </c>
    </row>
    <row r="27" spans="1:5" ht="41.25" customHeight="1">
      <c r="A27" s="10" t="s">
        <v>13</v>
      </c>
      <c r="B27" s="11" t="s">
        <v>14</v>
      </c>
      <c r="C27" s="26">
        <v>119</v>
      </c>
      <c r="D27" s="37">
        <v>166.3</v>
      </c>
      <c r="E27" s="37">
        <v>139.7</v>
      </c>
    </row>
    <row r="28" spans="1:5" ht="20.25" customHeight="1">
      <c r="A28" s="9" t="s">
        <v>65</v>
      </c>
      <c r="B28" s="1" t="s">
        <v>66</v>
      </c>
      <c r="C28" s="24">
        <f>C30+C29</f>
        <v>17</v>
      </c>
      <c r="D28" s="36">
        <f>D29+D30</f>
        <v>19.5</v>
      </c>
      <c r="E28" s="36">
        <v>114.7</v>
      </c>
    </row>
    <row r="29" spans="1:5" ht="20.25" customHeight="1">
      <c r="A29" s="10" t="s">
        <v>69</v>
      </c>
      <c r="B29" s="11" t="s">
        <v>67</v>
      </c>
      <c r="C29" s="26">
        <v>4.1</v>
      </c>
      <c r="D29" s="37">
        <v>2.9</v>
      </c>
      <c r="E29" s="37">
        <v>70.7</v>
      </c>
    </row>
    <row r="30" spans="1:5" ht="23.25" customHeight="1">
      <c r="A30" s="10" t="s">
        <v>70</v>
      </c>
      <c r="B30" s="11" t="s">
        <v>68</v>
      </c>
      <c r="C30" s="26">
        <v>12.9</v>
      </c>
      <c r="D30" s="37">
        <v>16.6</v>
      </c>
      <c r="E30" s="37">
        <v>128.7</v>
      </c>
    </row>
    <row r="31" spans="1:5" ht="19.5" customHeight="1">
      <c r="A31" s="16" t="s">
        <v>15</v>
      </c>
      <c r="B31" s="17" t="s">
        <v>16</v>
      </c>
      <c r="C31" s="27">
        <f>C32+C33</f>
        <v>171.59</v>
      </c>
      <c r="D31" s="36">
        <f>D32+D33</f>
        <v>187.7</v>
      </c>
      <c r="E31" s="36">
        <v>109.4</v>
      </c>
    </row>
    <row r="32" spans="1:5" ht="30" customHeight="1">
      <c r="A32" s="10" t="s">
        <v>17</v>
      </c>
      <c r="B32" s="11" t="s">
        <v>18</v>
      </c>
      <c r="C32" s="26">
        <v>131.59</v>
      </c>
      <c r="D32" s="37">
        <v>144.5</v>
      </c>
      <c r="E32" s="37">
        <v>109.8</v>
      </c>
    </row>
    <row r="33" spans="1:5" ht="30" customHeight="1">
      <c r="A33" s="10" t="s">
        <v>19</v>
      </c>
      <c r="B33" s="11" t="s">
        <v>20</v>
      </c>
      <c r="C33" s="26">
        <v>40</v>
      </c>
      <c r="D33" s="37">
        <v>43.2</v>
      </c>
      <c r="E33" s="37">
        <v>108</v>
      </c>
    </row>
    <row r="34" spans="1:5" ht="17.25" customHeight="1">
      <c r="A34" s="9" t="s">
        <v>21</v>
      </c>
      <c r="B34" s="1" t="s">
        <v>42</v>
      </c>
      <c r="C34" s="25">
        <f>C35</f>
        <v>8</v>
      </c>
      <c r="D34" s="36">
        <f>D35</f>
        <v>8.5</v>
      </c>
      <c r="E34" s="36">
        <v>106.3</v>
      </c>
    </row>
    <row r="35" spans="1:5" ht="52.5" customHeight="1">
      <c r="A35" s="10" t="s">
        <v>22</v>
      </c>
      <c r="B35" s="11" t="s">
        <v>23</v>
      </c>
      <c r="C35" s="26">
        <v>8</v>
      </c>
      <c r="D35" s="37">
        <v>8.5</v>
      </c>
      <c r="E35" s="37">
        <v>106.3</v>
      </c>
    </row>
    <row r="36" spans="1:5" ht="39" customHeight="1">
      <c r="A36" s="9" t="s">
        <v>24</v>
      </c>
      <c r="B36" s="1" t="s">
        <v>43</v>
      </c>
      <c r="C36" s="25">
        <f>C37+C40</f>
        <v>231.42</v>
      </c>
      <c r="D36" s="36">
        <f>D37+D40</f>
        <v>246.57999999999998</v>
      </c>
      <c r="E36" s="36">
        <v>106.6</v>
      </c>
    </row>
    <row r="37" spans="1:5" ht="80.25" customHeight="1">
      <c r="A37" s="9" t="s">
        <v>54</v>
      </c>
      <c r="B37" s="20" t="s">
        <v>53</v>
      </c>
      <c r="C37" s="25">
        <f>C39+C38</f>
        <v>169.42</v>
      </c>
      <c r="D37" s="36">
        <f>D38+D39</f>
        <v>169.38</v>
      </c>
      <c r="E37" s="36">
        <v>100.01</v>
      </c>
    </row>
    <row r="38" spans="1:5" ht="69" customHeight="1">
      <c r="A38" s="10" t="s">
        <v>97</v>
      </c>
      <c r="B38" s="23" t="s">
        <v>98</v>
      </c>
      <c r="C38" s="28">
        <v>9.98</v>
      </c>
      <c r="D38" s="37">
        <v>9.98</v>
      </c>
      <c r="E38" s="37">
        <v>100</v>
      </c>
    </row>
    <row r="39" spans="1:5" ht="29.25" customHeight="1">
      <c r="A39" s="18" t="s">
        <v>38</v>
      </c>
      <c r="B39" s="11" t="s">
        <v>57</v>
      </c>
      <c r="C39" s="26">
        <v>159.44</v>
      </c>
      <c r="D39" s="37">
        <v>159.4</v>
      </c>
      <c r="E39" s="37">
        <v>100.01</v>
      </c>
    </row>
    <row r="40" spans="1:5" ht="69.75" customHeight="1">
      <c r="A40" s="9" t="s">
        <v>56</v>
      </c>
      <c r="B40" s="20" t="s">
        <v>55</v>
      </c>
      <c r="C40" s="24">
        <f>C41</f>
        <v>62</v>
      </c>
      <c r="D40" s="36">
        <f>D41</f>
        <v>77.2</v>
      </c>
      <c r="E40" s="36">
        <v>124.5</v>
      </c>
    </row>
    <row r="41" spans="1:5" ht="65.25" customHeight="1">
      <c r="A41" s="18" t="s">
        <v>25</v>
      </c>
      <c r="B41" s="11" t="s">
        <v>33</v>
      </c>
      <c r="C41" s="26">
        <v>62</v>
      </c>
      <c r="D41" s="37">
        <v>77.2</v>
      </c>
      <c r="E41" s="37">
        <v>124.5</v>
      </c>
    </row>
    <row r="42" spans="1:5" ht="18.75" customHeight="1">
      <c r="A42" s="9" t="s">
        <v>108</v>
      </c>
      <c r="B42" s="30" t="s">
        <v>107</v>
      </c>
      <c r="C42" s="24">
        <f>C43</f>
        <v>5.256</v>
      </c>
      <c r="D42" s="36">
        <f>D43</f>
        <v>5.3</v>
      </c>
      <c r="E42" s="36">
        <v>100</v>
      </c>
    </row>
    <row r="43" spans="1:5" ht="65.25" customHeight="1">
      <c r="A43" s="9" t="s">
        <v>99</v>
      </c>
      <c r="B43" s="20" t="s">
        <v>100</v>
      </c>
      <c r="C43" s="24">
        <f>C44</f>
        <v>5.256</v>
      </c>
      <c r="D43" s="36">
        <v>5.3</v>
      </c>
      <c r="E43" s="36">
        <v>100</v>
      </c>
    </row>
    <row r="44" spans="1:5" ht="69" customHeight="1">
      <c r="A44" s="18" t="s">
        <v>101</v>
      </c>
      <c r="B44" s="11" t="s">
        <v>102</v>
      </c>
      <c r="C44" s="26">
        <v>5.256</v>
      </c>
      <c r="D44" s="37">
        <v>5.3</v>
      </c>
      <c r="E44" s="37">
        <v>99.98</v>
      </c>
    </row>
    <row r="45" spans="1:5" ht="16.5" customHeight="1">
      <c r="A45" s="22" t="s">
        <v>85</v>
      </c>
      <c r="B45" s="1" t="s">
        <v>86</v>
      </c>
      <c r="C45" s="24">
        <f>C47</f>
        <v>72.49</v>
      </c>
      <c r="D45" s="36">
        <f>D46+D47</f>
        <v>128</v>
      </c>
      <c r="E45" s="36">
        <v>176.6</v>
      </c>
    </row>
    <row r="46" spans="1:5" ht="30" customHeight="1">
      <c r="A46" s="18" t="s">
        <v>87</v>
      </c>
      <c r="B46" s="11" t="s">
        <v>88</v>
      </c>
      <c r="C46" s="26"/>
      <c r="D46" s="37">
        <v>55.5</v>
      </c>
      <c r="E46" s="37"/>
    </row>
    <row r="47" spans="1:5" ht="15.75" customHeight="1">
      <c r="A47" s="18" t="s">
        <v>89</v>
      </c>
      <c r="B47" s="11" t="s">
        <v>90</v>
      </c>
      <c r="C47" s="26">
        <f>C48</f>
        <v>72.49</v>
      </c>
      <c r="D47" s="37">
        <f>D48</f>
        <v>72.5</v>
      </c>
      <c r="E47" s="37">
        <v>100</v>
      </c>
    </row>
    <row r="48" spans="1:5" ht="16.5" customHeight="1">
      <c r="A48" s="18" t="s">
        <v>91</v>
      </c>
      <c r="B48" s="11" t="s">
        <v>92</v>
      </c>
      <c r="C48" s="26">
        <f>C49</f>
        <v>72.49</v>
      </c>
      <c r="D48" s="37">
        <f>D49</f>
        <v>72.5</v>
      </c>
      <c r="E48" s="37">
        <v>100</v>
      </c>
    </row>
    <row r="49" spans="1:5" ht="54" customHeight="1">
      <c r="A49" s="18" t="s">
        <v>93</v>
      </c>
      <c r="B49" s="11" t="s">
        <v>94</v>
      </c>
      <c r="C49" s="26">
        <v>72.49</v>
      </c>
      <c r="D49" s="37">
        <v>72.5</v>
      </c>
      <c r="E49" s="37">
        <v>100</v>
      </c>
    </row>
    <row r="50" spans="1:5" ht="17.25" customHeight="1">
      <c r="A50" s="9" t="s">
        <v>26</v>
      </c>
      <c r="B50" s="19" t="s">
        <v>27</v>
      </c>
      <c r="C50" s="25">
        <f>C51+C63</f>
        <v>45248.55</v>
      </c>
      <c r="D50" s="36">
        <f>D51+D63</f>
        <v>44993.1</v>
      </c>
      <c r="E50" s="36">
        <v>99</v>
      </c>
    </row>
    <row r="51" spans="1:5" ht="30.75" customHeight="1">
      <c r="A51" s="9" t="s">
        <v>82</v>
      </c>
      <c r="B51" s="1" t="s">
        <v>44</v>
      </c>
      <c r="C51" s="24">
        <f>C52+C57+C61+C54</f>
        <v>45129.75</v>
      </c>
      <c r="D51" s="36">
        <f>D52+D54+D61+D57</f>
        <v>44874.299999999996</v>
      </c>
      <c r="E51" s="36">
        <v>99</v>
      </c>
    </row>
    <row r="52" spans="1:5" ht="30" customHeight="1">
      <c r="A52" s="16" t="s">
        <v>58</v>
      </c>
      <c r="B52" s="17" t="s">
        <v>71</v>
      </c>
      <c r="C52" s="29">
        <f>C53</f>
        <v>11293.69</v>
      </c>
      <c r="D52" s="36">
        <f>D53</f>
        <v>11293.7</v>
      </c>
      <c r="E52" s="36">
        <v>100</v>
      </c>
    </row>
    <row r="53" spans="1:5" ht="31.5" customHeight="1">
      <c r="A53" s="10" t="s">
        <v>59</v>
      </c>
      <c r="B53" s="21" t="s">
        <v>81</v>
      </c>
      <c r="C53" s="26">
        <v>11293.69</v>
      </c>
      <c r="D53" s="37">
        <v>11293.7</v>
      </c>
      <c r="E53" s="37">
        <v>100</v>
      </c>
    </row>
    <row r="54" spans="1:5" ht="30" customHeight="1">
      <c r="A54" s="9" t="s">
        <v>75</v>
      </c>
      <c r="B54" s="1" t="s">
        <v>76</v>
      </c>
      <c r="C54" s="24">
        <f>C55</f>
        <v>10028.2</v>
      </c>
      <c r="D54" s="36">
        <f>D55</f>
        <v>9777.7</v>
      </c>
      <c r="E54" s="36">
        <v>98</v>
      </c>
    </row>
    <row r="55" spans="1:5" ht="22.5" customHeight="1">
      <c r="A55" s="10" t="s">
        <v>77</v>
      </c>
      <c r="B55" s="11" t="s">
        <v>78</v>
      </c>
      <c r="C55" s="26">
        <f>C56</f>
        <v>10028.2</v>
      </c>
      <c r="D55" s="37">
        <f>D56</f>
        <v>9777.7</v>
      </c>
      <c r="E55" s="37">
        <v>98</v>
      </c>
    </row>
    <row r="56" spans="1:5" ht="21.75" customHeight="1">
      <c r="A56" s="10" t="s">
        <v>79</v>
      </c>
      <c r="B56" s="11" t="s">
        <v>80</v>
      </c>
      <c r="C56" s="26">
        <v>10028.2</v>
      </c>
      <c r="D56" s="37">
        <v>9777.7</v>
      </c>
      <c r="E56" s="37">
        <v>98</v>
      </c>
    </row>
    <row r="57" spans="1:5" ht="25.5" customHeight="1">
      <c r="A57" s="16" t="s">
        <v>60</v>
      </c>
      <c r="B57" s="17" t="s">
        <v>72</v>
      </c>
      <c r="C57" s="29">
        <f>C60+C59+C58</f>
        <v>570.06</v>
      </c>
      <c r="D57" s="36">
        <f>D58+D59+D60</f>
        <v>570.1</v>
      </c>
      <c r="E57" s="36">
        <v>100</v>
      </c>
    </row>
    <row r="58" spans="1:5" ht="25.5" customHeight="1">
      <c r="A58" s="10" t="s">
        <v>95</v>
      </c>
      <c r="B58" s="11" t="s">
        <v>96</v>
      </c>
      <c r="C58" s="26">
        <v>283.66</v>
      </c>
      <c r="D58" s="37">
        <v>283.7</v>
      </c>
      <c r="E58" s="37">
        <v>100</v>
      </c>
    </row>
    <row r="59" spans="1:5" ht="39" customHeight="1">
      <c r="A59" s="10" t="s">
        <v>62</v>
      </c>
      <c r="B59" s="11" t="s">
        <v>84</v>
      </c>
      <c r="C59" s="26">
        <v>246.9</v>
      </c>
      <c r="D59" s="37">
        <v>246.9</v>
      </c>
      <c r="E59" s="37">
        <v>100</v>
      </c>
    </row>
    <row r="60" spans="1:5" ht="27.75" customHeight="1">
      <c r="A60" s="10" t="s">
        <v>61</v>
      </c>
      <c r="B60" s="11" t="s">
        <v>28</v>
      </c>
      <c r="C60" s="26">
        <v>39.5</v>
      </c>
      <c r="D60" s="37">
        <v>39.5</v>
      </c>
      <c r="E60" s="37">
        <v>100</v>
      </c>
    </row>
    <row r="61" spans="1:5" ht="16.5" customHeight="1">
      <c r="A61" s="9" t="s">
        <v>63</v>
      </c>
      <c r="B61" s="1" t="s">
        <v>29</v>
      </c>
      <c r="C61" s="24">
        <f>C62</f>
        <v>23237.8</v>
      </c>
      <c r="D61" s="36">
        <f>D62</f>
        <v>23232.8</v>
      </c>
      <c r="E61" s="36">
        <v>100</v>
      </c>
    </row>
    <row r="62" spans="1:5" ht="27" customHeight="1">
      <c r="A62" s="10" t="s">
        <v>64</v>
      </c>
      <c r="B62" s="11" t="s">
        <v>30</v>
      </c>
      <c r="C62" s="26">
        <v>23237.8</v>
      </c>
      <c r="D62" s="37">
        <v>23232.8</v>
      </c>
      <c r="E62" s="37">
        <v>100</v>
      </c>
    </row>
    <row r="63" spans="1:5" ht="17.25" customHeight="1">
      <c r="A63" s="9" t="s">
        <v>103</v>
      </c>
      <c r="B63" s="9" t="s">
        <v>104</v>
      </c>
      <c r="C63" s="24">
        <f>C64</f>
        <v>118.8</v>
      </c>
      <c r="D63" s="36">
        <f>D64</f>
        <v>118.8</v>
      </c>
      <c r="E63" s="36">
        <v>100</v>
      </c>
    </row>
    <row r="64" spans="1:5" ht="27" customHeight="1">
      <c r="A64" s="10" t="s">
        <v>105</v>
      </c>
      <c r="B64" s="11" t="s">
        <v>106</v>
      </c>
      <c r="C64" s="26">
        <v>118.8</v>
      </c>
      <c r="D64" s="37">
        <v>118.8</v>
      </c>
      <c r="E64" s="37">
        <v>100</v>
      </c>
    </row>
    <row r="65" spans="1:5" ht="19.5" customHeight="1">
      <c r="A65" s="10"/>
      <c r="B65" s="1" t="s">
        <v>31</v>
      </c>
      <c r="C65" s="24">
        <f>C13+C50</f>
        <v>51861.106</v>
      </c>
      <c r="D65" s="36">
        <v>51987.5</v>
      </c>
      <c r="E65" s="36">
        <v>100</v>
      </c>
    </row>
  </sheetData>
  <sheetProtection/>
  <mergeCells count="8">
    <mergeCell ref="D10:E10"/>
    <mergeCell ref="B5:C5"/>
    <mergeCell ref="B1:C1"/>
    <mergeCell ref="A7:C7"/>
    <mergeCell ref="A6:B6"/>
    <mergeCell ref="B2:C2"/>
    <mergeCell ref="B3:C3"/>
    <mergeCell ref="B4:C4"/>
  </mergeCells>
  <printOptions horizontalCentered="1"/>
  <pageMargins left="0.31496062992125984" right="0.31496062992125984" top="0.35433070866141736" bottom="0.15748031496062992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2023-02-27T10:23:08Z</cp:lastPrinted>
  <dcterms:created xsi:type="dcterms:W3CDTF">2007-10-01T08:39:13Z</dcterms:created>
  <dcterms:modified xsi:type="dcterms:W3CDTF">2023-04-03T04:49:46Z</dcterms:modified>
  <cp:category/>
  <cp:version/>
  <cp:contentType/>
  <cp:contentStatus/>
</cp:coreProperties>
</file>